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0" i="1"/>
  <c r="H120"/>
  <c r="G120"/>
  <c r="I31"/>
  <c r="I30" s="1"/>
  <c r="H31"/>
  <c r="H30" s="1"/>
  <c r="G31"/>
  <c r="G30" s="1"/>
  <c r="I106" l="1"/>
  <c r="H106"/>
  <c r="G106"/>
  <c r="G103" s="1"/>
  <c r="G104"/>
  <c r="I98"/>
  <c r="I97" s="1"/>
  <c r="H98"/>
  <c r="H97" s="1"/>
  <c r="G98"/>
  <c r="G97" s="1"/>
  <c r="G51" l="1"/>
  <c r="I48" l="1"/>
  <c r="H48"/>
  <c r="G48"/>
  <c r="I115"/>
  <c r="I114" s="1"/>
  <c r="H115"/>
  <c r="H114" s="1"/>
  <c r="G115"/>
  <c r="G114" s="1"/>
  <c r="I176" l="1"/>
  <c r="I175" s="1"/>
  <c r="I172" s="1"/>
  <c r="H176"/>
  <c r="H175" s="1"/>
  <c r="H172" s="1"/>
  <c r="G176"/>
  <c r="G175" s="1"/>
  <c r="G172" s="1"/>
  <c r="I169"/>
  <c r="H169"/>
  <c r="G169"/>
  <c r="I162"/>
  <c r="I161" s="1"/>
  <c r="I160" s="1"/>
  <c r="I159" s="1"/>
  <c r="H162"/>
  <c r="H161" s="1"/>
  <c r="H160" s="1"/>
  <c r="H159" s="1"/>
  <c r="G162"/>
  <c r="G161" s="1"/>
  <c r="G160" s="1"/>
  <c r="G159" s="1"/>
  <c r="I152"/>
  <c r="I151" s="1"/>
  <c r="I150" s="1"/>
  <c r="H152"/>
  <c r="H151" s="1"/>
  <c r="H150" s="1"/>
  <c r="G152"/>
  <c r="G151" s="1"/>
  <c r="G150" s="1"/>
  <c r="I157"/>
  <c r="I156" s="1"/>
  <c r="I155" s="1"/>
  <c r="I154" s="1"/>
  <c r="H157"/>
  <c r="H156" s="1"/>
  <c r="H155" s="1"/>
  <c r="H154" s="1"/>
  <c r="G157"/>
  <c r="G156" s="1"/>
  <c r="G155" s="1"/>
  <c r="G154" s="1"/>
  <c r="I148"/>
  <c r="H148"/>
  <c r="G148"/>
  <c r="I146"/>
  <c r="I145" s="1"/>
  <c r="H146"/>
  <c r="H145" s="1"/>
  <c r="G146"/>
  <c r="I143"/>
  <c r="I142" s="1"/>
  <c r="H143"/>
  <c r="H142" s="1"/>
  <c r="G143"/>
  <c r="G142" s="1"/>
  <c r="I140"/>
  <c r="I139" s="1"/>
  <c r="H140"/>
  <c r="H139" s="1"/>
  <c r="G140"/>
  <c r="G139" s="1"/>
  <c r="I137"/>
  <c r="I136" s="1"/>
  <c r="H137"/>
  <c r="H136" s="1"/>
  <c r="G137"/>
  <c r="G136" s="1"/>
  <c r="I134"/>
  <c r="H134"/>
  <c r="G134"/>
  <c r="I132"/>
  <c r="I131" s="1"/>
  <c r="H132"/>
  <c r="H131" s="1"/>
  <c r="G132"/>
  <c r="G131" s="1"/>
  <c r="I127"/>
  <c r="I126" s="1"/>
  <c r="H127"/>
  <c r="H126" s="1"/>
  <c r="G127"/>
  <c r="G126" s="1"/>
  <c r="I124"/>
  <c r="I123" s="1"/>
  <c r="H124"/>
  <c r="H123" s="1"/>
  <c r="G124"/>
  <c r="G123" s="1"/>
  <c r="I118"/>
  <c r="I117" s="1"/>
  <c r="I108" s="1"/>
  <c r="I112" s="1"/>
  <c r="I113" s="1"/>
  <c r="H118"/>
  <c r="H117" s="1"/>
  <c r="H108" s="1"/>
  <c r="H112" s="1"/>
  <c r="H113" s="1"/>
  <c r="G118"/>
  <c r="I110"/>
  <c r="I109" s="1"/>
  <c r="H110"/>
  <c r="H109" s="1"/>
  <c r="G110"/>
  <c r="G109" s="1"/>
  <c r="I103"/>
  <c r="H103"/>
  <c r="I101"/>
  <c r="I100" s="1"/>
  <c r="H101"/>
  <c r="H100" s="1"/>
  <c r="G101"/>
  <c r="G100" s="1"/>
  <c r="G96" s="1"/>
  <c r="G95" s="1"/>
  <c r="G94" s="1"/>
  <c r="I91"/>
  <c r="I90" s="1"/>
  <c r="H91"/>
  <c r="H90" s="1"/>
  <c r="G91"/>
  <c r="G90" s="1"/>
  <c r="I85"/>
  <c r="I84" s="1"/>
  <c r="H85"/>
  <c r="H84" s="1"/>
  <c r="G85"/>
  <c r="G84" s="1"/>
  <c r="I82"/>
  <c r="I81" s="1"/>
  <c r="H82"/>
  <c r="H81" s="1"/>
  <c r="G82"/>
  <c r="G81" s="1"/>
  <c r="I79"/>
  <c r="I78" s="1"/>
  <c r="H79"/>
  <c r="H78" s="1"/>
  <c r="G79"/>
  <c r="G78" s="1"/>
  <c r="I76"/>
  <c r="I75" s="1"/>
  <c r="H76"/>
  <c r="H75" s="1"/>
  <c r="G76"/>
  <c r="G75" s="1"/>
  <c r="I73"/>
  <c r="I72" s="1"/>
  <c r="H73"/>
  <c r="H72" s="1"/>
  <c r="G73"/>
  <c r="G72" s="1"/>
  <c r="I70"/>
  <c r="I69" s="1"/>
  <c r="H70"/>
  <c r="H69" s="1"/>
  <c r="G70"/>
  <c r="G69" s="1"/>
  <c r="I67"/>
  <c r="I66" s="1"/>
  <c r="H67"/>
  <c r="H66" s="1"/>
  <c r="G67"/>
  <c r="G66" s="1"/>
  <c r="I60"/>
  <c r="I59" s="1"/>
  <c r="I56" s="1"/>
  <c r="H60"/>
  <c r="H59" s="1"/>
  <c r="H56" s="1"/>
  <c r="G60"/>
  <c r="G59" s="1"/>
  <c r="G56" s="1"/>
  <c r="G57" s="1"/>
  <c r="G58" s="1"/>
  <c r="I53"/>
  <c r="I52" s="1"/>
  <c r="I51" s="1"/>
  <c r="H53"/>
  <c r="H52" s="1"/>
  <c r="H51" s="1"/>
  <c r="I46"/>
  <c r="H46"/>
  <c r="G46"/>
  <c r="I43"/>
  <c r="I42" s="1"/>
  <c r="H43"/>
  <c r="H42" s="1"/>
  <c r="G43"/>
  <c r="G42" s="1"/>
  <c r="I37"/>
  <c r="I36" s="1"/>
  <c r="H37"/>
  <c r="H36" s="1"/>
  <c r="G37"/>
  <c r="G36" s="1"/>
  <c r="I28"/>
  <c r="I27" s="1"/>
  <c r="H28"/>
  <c r="H27" s="1"/>
  <c r="G28"/>
  <c r="G27" s="1"/>
  <c r="I25"/>
  <c r="H25"/>
  <c r="G25"/>
  <c r="I23"/>
  <c r="H23"/>
  <c r="G23"/>
  <c r="I21"/>
  <c r="H21"/>
  <c r="G21"/>
  <c r="G117" l="1"/>
  <c r="G108" s="1"/>
  <c r="G112" s="1"/>
  <c r="G113" s="1"/>
  <c r="G145"/>
  <c r="G130" s="1"/>
  <c r="G129" s="1"/>
  <c r="G122" s="1"/>
  <c r="H130"/>
  <c r="H129" s="1"/>
  <c r="H122" s="1"/>
  <c r="I130"/>
  <c r="I129" s="1"/>
  <c r="I122" s="1"/>
  <c r="H96"/>
  <c r="H95" s="1"/>
  <c r="H94" s="1"/>
  <c r="I96"/>
  <c r="I95" s="1"/>
  <c r="I94" s="1"/>
  <c r="G87"/>
  <c r="G89"/>
  <c r="G88" s="1"/>
  <c r="H87"/>
  <c r="H89"/>
  <c r="H88" s="1"/>
  <c r="I87"/>
  <c r="I89"/>
  <c r="I88" s="1"/>
  <c r="I171"/>
  <c r="I173"/>
  <c r="I174" s="1"/>
  <c r="H171"/>
  <c r="H173"/>
  <c r="H174" s="1"/>
  <c r="G171"/>
  <c r="G173"/>
  <c r="G174" s="1"/>
  <c r="H168"/>
  <c r="H165" s="1"/>
  <c r="G168"/>
  <c r="G165" s="1"/>
  <c r="I168"/>
  <c r="I165" s="1"/>
  <c r="I55"/>
  <c r="I57"/>
  <c r="I58" s="1"/>
  <c r="H55"/>
  <c r="H57"/>
  <c r="H58" s="1"/>
  <c r="G55"/>
  <c r="H33"/>
  <c r="H35"/>
  <c r="H34" s="1"/>
  <c r="G33"/>
  <c r="G35"/>
  <c r="G34" s="1"/>
  <c r="I33"/>
  <c r="I35"/>
  <c r="I34" s="1"/>
  <c r="I63"/>
  <c r="I45"/>
  <c r="I39" s="1"/>
  <c r="I40" s="1"/>
  <c r="I41" s="1"/>
  <c r="G63"/>
  <c r="I20"/>
  <c r="H63"/>
  <c r="G20"/>
  <c r="G19" s="1"/>
  <c r="G45"/>
  <c r="G39" s="1"/>
  <c r="G40" s="1"/>
  <c r="G41" s="1"/>
  <c r="H20"/>
  <c r="H45"/>
  <c r="H39" s="1"/>
  <c r="H40" s="1"/>
  <c r="H41" s="1"/>
  <c r="G93" l="1"/>
  <c r="H93"/>
  <c r="H62"/>
  <c r="H64"/>
  <c r="H65" s="1"/>
  <c r="I62"/>
  <c r="I64"/>
  <c r="I65" s="1"/>
  <c r="G62"/>
  <c r="G64"/>
  <c r="G65" s="1"/>
  <c r="H164"/>
  <c r="H166"/>
  <c r="H167" s="1"/>
  <c r="I164"/>
  <c r="I166"/>
  <c r="I167" s="1"/>
  <c r="G164"/>
  <c r="G166"/>
  <c r="G167" s="1"/>
  <c r="H17"/>
  <c r="H16" s="1"/>
  <c r="H19"/>
  <c r="H18" s="1"/>
  <c r="G16"/>
  <c r="G18"/>
  <c r="G17" s="1"/>
  <c r="I17"/>
  <c r="I16" s="1"/>
  <c r="I19"/>
  <c r="I18" s="1"/>
  <c r="I93"/>
  <c r="H178" l="1"/>
  <c r="H15" s="1"/>
  <c r="I178"/>
  <c r="I15" s="1"/>
  <c r="G178" l="1"/>
  <c r="G15" s="1"/>
</calcChain>
</file>

<file path=xl/sharedStrings.xml><?xml version="1.0" encoding="utf-8"?>
<sst xmlns="http://schemas.openxmlformats.org/spreadsheetml/2006/main" count="703" uniqueCount="163">
  <si>
    <t>ПРИЛОЖЕНИЕ № 4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</si>
  <si>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</si>
  <si>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</si>
  <si>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</si>
  <si>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</si>
  <si>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</si>
  <si>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</si>
  <si>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</si>
  <si>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</si>
  <si>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</si>
  <si>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</si>
  <si>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</si>
  <si>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</si>
  <si>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</si>
  <si>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А140626020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</si>
  <si>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</si>
  <si>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</si>
  <si>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</si>
  <si>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</si>
  <si>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</si>
  <si>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</si>
  <si>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</si>
  <si>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</si>
  <si>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</si>
  <si>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</si>
  <si>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</si>
  <si>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</si>
  <si>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администрации(исполнительно-распорядительного органа муниципального образования)</t>
  </si>
  <si>
    <t>А140626030</t>
  </si>
  <si>
    <t>Резервные фонды</t>
  </si>
  <si>
    <t>Резервные фонды местных администраций</t>
  </si>
  <si>
    <t>А140626050</t>
  </si>
  <si>
    <t>Резервные средства</t>
  </si>
  <si>
    <t>870</t>
  </si>
  <si>
    <t>Другие общегосударственные вопросы</t>
  </si>
  <si>
    <t>Содержание имущества казны</t>
  </si>
  <si>
    <t>А140626080</t>
  </si>
  <si>
    <t>Выполнение других общегосударственных обязательств поселения</t>
  </si>
  <si>
    <t>А140626110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</si>
  <si>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</si>
  <si>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</si>
  <si>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</si>
  <si>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</si>
  <si>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</si>
  <si>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</si>
  <si>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А140426600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</si>
  <si>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</si>
  <si>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</si>
  <si>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</si>
  <si>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</si>
  <si>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А140426700</t>
  </si>
  <si>
    <t>А140426730</t>
  </si>
  <si>
    <t>А140426701</t>
  </si>
  <si>
    <t>Капитальный ремонт и ремонт автомобильных дорог общего пользования местного значения и искусственных сооружений на них</t>
  </si>
  <si>
    <t>А140426710</t>
  </si>
  <si>
    <t>А140426711</t>
  </si>
  <si>
    <t>Содержание автомобильных дорог общего пользования местного значения и искусственных сооружений на них</t>
  </si>
  <si>
    <t>Ремонт автомобильных дорог общего пользования за счет финансовой помощи из бюджета Звениговского района</t>
  </si>
  <si>
    <t>А140426732</t>
  </si>
  <si>
    <t>Другие вопросы в области национальной экономики</t>
  </si>
  <si>
    <t>12</t>
  </si>
  <si>
    <t xml:space="preserve">Формирование системы документов территориального планирования </t>
  </si>
  <si>
    <t>А140626070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</si>
  <si>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</si>
  <si>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</si>
  <si>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</si>
  <si>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</si>
  <si>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А140726100</t>
  </si>
  <si>
    <t>Снос аварийного жилищного фонда</t>
  </si>
  <si>
    <t>А140726530</t>
  </si>
  <si>
    <t>Прочая закупка товаров,работ и услуг</t>
  </si>
  <si>
    <t>Коммунальное хозяйство</t>
  </si>
  <si>
    <t>02</t>
  </si>
  <si>
    <t>Строительство и реконструкция (модернизация) объектов коммунальной инфраструктуры</t>
  </si>
  <si>
    <t>А121349470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</si>
  <si>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</si>
  <si>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</si>
  <si>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области коммунального хозяйства</t>
  </si>
  <si>
    <t>Благоустройство</t>
  </si>
  <si>
    <t>Реализация программ формирования современной городской среды (доля финансового участия заинтересованных лиц)</t>
  </si>
  <si>
    <t>А11F225550</t>
  </si>
  <si>
    <t>Реализация  программ формирования современной городской среды</t>
  </si>
  <si>
    <t>А11F255550</t>
  </si>
  <si>
    <t>Организация освещение улиц в населенных пунктах поселения</t>
  </si>
  <si>
    <t>А140526800</t>
  </si>
  <si>
    <t>Озеленение территорий</t>
  </si>
  <si>
    <t>А140526810</t>
  </si>
  <si>
    <t>Организация ритуальных услуг и содержание мест захоронение</t>
  </si>
  <si>
    <t>А140526820</t>
  </si>
  <si>
    <t>Организация сбора и вывоза бытовых отходов и мусора</t>
  </si>
  <si>
    <t>А140526830</t>
  </si>
  <si>
    <t>Прочие мероприятия по благоустройству территории поселения</t>
  </si>
  <si>
    <t>А140526850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</si>
  <si>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</si>
  <si>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ОХРАНА ОКРУЖАЮЩЕЙ СРЕДЫ</t>
  </si>
  <si>
    <t>06</t>
  </si>
  <si>
    <t>Сбор, удаление отходов и очистка сточных вод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</si>
  <si>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</si>
  <si>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А2001L3230</t>
  </si>
  <si>
    <t>400</t>
  </si>
  <si>
    <t>410</t>
  </si>
  <si>
    <t>СОЦИАЛЬНАЯ ПОЛИТИКА</t>
  </si>
  <si>
    <t>Пенсионное обеспечение</t>
  </si>
  <si>
    <t>Пенсии за выслугу лет лицам, замещавшим должности муниципальной службы</t>
  </si>
  <si>
    <t>А101012010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</si>
  <si>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</si>
  <si>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</si>
  <si>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</si>
  <si>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</si>
  <si>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</si>
  <si>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</si>
  <si>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Физическая культура</t>
  </si>
  <si>
    <t>Содержание и обеспечение деятельности организации физической культуры и спорта</t>
  </si>
  <si>
    <t>А140826121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</si>
  <si>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</si>
  <si>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</si>
  <si>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</si>
  <si>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</si>
  <si>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ВСЕГО РАСХОДОВ:</t>
  </si>
  <si>
    <t>(тыс.рублей)</t>
  </si>
  <si>
    <t>2025 год</t>
  </si>
  <si>
    <t>2026 год</t>
  </si>
  <si>
    <t xml:space="preserve"> Звениговского муниципального района Республики Марий Эл</t>
  </si>
  <si>
    <t>Ведомственная структура расходов бюджета  Городского поселения Звенигово</t>
  </si>
  <si>
    <t>Республики Марий Эл на 2025 год</t>
  </si>
  <si>
    <t>и на плановый период 2026 и 2027 годов»</t>
  </si>
  <si>
    <t xml:space="preserve"> на 2025 год и на плановый период 2026 и 2027 годов</t>
  </si>
  <si>
    <t>2027 год</t>
  </si>
  <si>
    <t>ПСД, текущий и капитальный ремонт коммунального хозяйства</t>
  </si>
  <si>
    <t>А140726510</t>
  </si>
  <si>
    <t>Вед</t>
  </si>
  <si>
    <t>904</t>
  </si>
  <si>
    <t>Комплекс процессных мероприятий "Обеспечение деятельности  администрации"</t>
  </si>
  <si>
    <t>Муниципальная программа «Развитие территории Городского поселения Звенигово Звениговского района Республики Марий Эл на 2022-2030 годы»</t>
  </si>
  <si>
    <t>А140600000</t>
  </si>
  <si>
    <t>А100000000</t>
  </si>
  <si>
    <t>Непрограммные расходы</t>
  </si>
  <si>
    <t>9990000000</t>
  </si>
  <si>
    <t>А140400000</t>
  </si>
  <si>
    <t>Комплекс процессных мероприятий «Безопасность жизнедеятельности поселения»</t>
  </si>
  <si>
    <t>Комплекс процессных мероприятий "Развитие жилищной и коммунальной инфраструктуры"</t>
  </si>
  <si>
    <t>А140700000</t>
  </si>
  <si>
    <t>А140726520</t>
  </si>
  <si>
    <t>А140500000</t>
  </si>
  <si>
    <t>Комплекс процессных мероприятий "Благоустройство территории поселения"</t>
  </si>
  <si>
    <t>А101000000</t>
  </si>
  <si>
    <t>А140800000</t>
  </si>
  <si>
    <t>Комплекс процессных мероприятий "Развитие на территории поселения физической культуры и массового спорта"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</si>
  <si>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</si>
  <si>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</si>
  <si>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А11И455550</t>
  </si>
  <si>
    <t>А11И454240</t>
  </si>
  <si>
    <t>Муниципальный проект  "Формирование комфортной городской среды"</t>
  </si>
  <si>
    <t>А11И400000</t>
  </si>
  <si>
    <t>Реализация  программ формирования  современной городской среды</t>
  </si>
  <si>
    <t>А14049Д004</t>
  </si>
  <si>
    <t>А140726080</t>
  </si>
  <si>
    <t>Другие вопросы в области жилищно-коммунального хозяйства</t>
  </si>
  <si>
    <t>Поощрение за достижение показателей деятельности органов исполнительной власти субъектов Российской Федерации</t>
  </si>
  <si>
    <t>А140655490</t>
  </si>
  <si>
    <t>Звениговская городская администрация Звениговского муниципального района Республики Марий Эл</t>
  </si>
  <si>
    <t xml:space="preserve">Исполнение судебных актов </t>
  </si>
  <si>
    <t>(в редакции решения от 24  сентября 2025 года № 58)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</si>
</sst>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2">
    <xf numFmtId="0" fontId="1" fillId="0" borderId="0" xfId="0" applyFont="1"/>
    <xf numFmtId="0" fontId="2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shrinkToFit="1"/>
    </xf>
    <xf numFmtId="164" fontId="4" fillId="3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center" wrapText="1"/>
    </xf>
    <xf numFmtId="4" fontId="4" fillId="3" borderId="0" xfId="0" applyNumberFormat="1" applyFont="1" applyFill="1" applyAlignment="1">
      <alignment horizontal="center" vertical="center" shrinkToFit="1"/>
    </xf>
    <xf numFmtId="165" fontId="2" fillId="0" borderId="0" xfId="0" applyNumberFormat="1" applyFont="1" applyAlignment="1">
      <alignment horizontal="center" vertical="center"/>
    </xf>
    <xf numFmtId="0" fontId="4" fillId="3" borderId="0" xfId="0" applyFont="1" applyFill="1" applyAlignment="1">
      <alignment horizontal="justify" vertical="center" wrapText="1"/>
    </xf>
    <xf numFmtId="1" fontId="4" fillId="3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top" wrapText="1"/>
    </xf>
    <xf numFmtId="0" fontId="2" fillId="3" borderId="0" xfId="0" applyFont="1" applyFill="1" applyAlignment="1">
      <alignment horizontal="justify" vertical="top"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7" fillId="4" borderId="0" xfId="0" applyNumberFormat="1" applyFont="1" applyFill="1" applyAlignment="1">
      <alignment horizontal="justify" vertical="center" wrapText="1"/>
    </xf>
    <xf numFmtId="164" fontId="7" fillId="0" borderId="0" xfId="0" applyNumberFormat="1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164" fontId="7" fillId="4" borderId="0" xfId="0" applyNumberFormat="1" applyFont="1" applyFill="1" applyAlignment="1">
      <alignment horizontal="center" vertical="center" wrapText="1"/>
    </xf>
    <xf numFmtId="3" fontId="7" fillId="4" borderId="0" xfId="0" applyNumberFormat="1" applyFont="1" applyFill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 shrinkToFit="1"/>
    </xf>
    <xf numFmtId="164" fontId="6" fillId="2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center" vertical="center" shrinkToFit="1"/>
    </xf>
    <xf numFmtId="0" fontId="6" fillId="3" borderId="0" xfId="0" applyFont="1" applyFill="1" applyAlignment="1">
      <alignment horizontal="justify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49" fontId="4" fillId="3" borderId="0" xfId="0" applyNumberFormat="1" applyFont="1" applyFill="1" applyAlignment="1">
      <alignment horizontal="center" vertical="center" shrinkToFit="1"/>
    </xf>
    <xf numFmtId="0" fontId="2" fillId="2" borderId="0" xfId="0" applyFont="1" applyFill="1"/>
    <xf numFmtId="0" fontId="6" fillId="0" borderId="0" xfId="0" applyFont="1" applyAlignment="1">
      <alignment vertical="top"/>
    </xf>
    <xf numFmtId="164" fontId="4" fillId="4" borderId="0" xfId="0" applyNumberFormat="1" applyFont="1" applyFill="1" applyAlignment="1">
      <alignment horizontal="center" vertical="center" shrinkToFit="1"/>
    </xf>
    <xf numFmtId="164" fontId="2" fillId="4" borderId="0" xfId="0" applyNumberFormat="1" applyFont="1" applyFill="1" applyAlignment="1">
      <alignment horizontal="center" vertical="center" wrapText="1"/>
    </xf>
    <xf numFmtId="164" fontId="4" fillId="5" borderId="0" xfId="0" applyNumberFormat="1" applyFont="1" applyFill="1" applyAlignment="1">
      <alignment horizontal="center" vertical="center" shrinkToFit="1"/>
    </xf>
    <xf numFmtId="0" fontId="2" fillId="2" borderId="0" xfId="0" applyFont="1" applyFill="1" applyAlignment="1">
      <alignment horizontal="right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0"/>
  <sheetViews>
    <sheetView tabSelected="1" workbookViewId="0">
      <selection activeCell="E7" sqref="E7:I7"/>
    </sheetView>
  </sheetViews>
  <sheetFormatPr defaultColWidth="9.140625" defaultRowHeight="15" outlineLevelRow="4"/>
  <cols>
    <col min="1" max="1" width="56.5703125" customWidth="1"/>
    <col min="2" max="2" width="7.140625" customWidth="1"/>
    <col min="3" max="3" width="8.5703125" customWidth="1"/>
    <col min="4" max="4" width="8.42578125" customWidth="1"/>
    <col min="5" max="5" width="17.140625" customWidth="1"/>
    <col min="6" max="6" width="10.85546875" customWidth="1"/>
    <col min="7" max="7" width="16.5703125" customWidth="1"/>
    <col min="8" max="8" width="13.140625" customWidth="1"/>
    <col min="9" max="9" width="13" customWidth="1"/>
  </cols>
  <sheetData>
    <row r="1" spans="1:15" ht="18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15" ht="18.75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15" ht="18.75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15" ht="18.75">
      <c r="A4" s="44" t="s">
        <v>3</v>
      </c>
      <c r="B4" s="44"/>
      <c r="C4" s="44"/>
      <c r="D4" s="44"/>
      <c r="E4" s="44"/>
      <c r="F4" s="44"/>
      <c r="G4" s="44"/>
      <c r="H4" s="44"/>
      <c r="I4" s="44"/>
    </row>
    <row r="5" spans="1:15" ht="18.75">
      <c r="A5" s="49" t="s">
        <v>124</v>
      </c>
      <c r="B5" s="49"/>
      <c r="C5" s="49"/>
      <c r="D5" s="49"/>
      <c r="E5" s="49"/>
      <c r="F5" s="49"/>
      <c r="G5" s="49"/>
      <c r="H5" s="49"/>
      <c r="I5" s="49"/>
    </row>
    <row r="6" spans="1:15" ht="18.75">
      <c r="A6" s="2"/>
      <c r="B6" s="2"/>
      <c r="C6" s="49" t="s">
        <v>125</v>
      </c>
      <c r="D6" s="49"/>
      <c r="E6" s="49"/>
      <c r="F6" s="49"/>
      <c r="G6" s="49"/>
      <c r="H6" s="49"/>
      <c r="I6" s="49"/>
    </row>
    <row r="7" spans="1:15" ht="18.75">
      <c r="A7" s="39"/>
      <c r="B7" s="39"/>
      <c r="C7" s="39"/>
      <c r="D7" s="39"/>
      <c r="E7" s="50" t="s">
        <v>162</v>
      </c>
      <c r="F7" s="51"/>
      <c r="G7" s="51"/>
      <c r="H7" s="51"/>
      <c r="I7" s="51"/>
      <c r="J7" s="40"/>
      <c r="K7" s="40"/>
    </row>
    <row r="8" spans="1:15" ht="18.75">
      <c r="A8" s="3"/>
      <c r="B8" s="3"/>
      <c r="C8" s="3"/>
      <c r="D8" s="3"/>
      <c r="E8" s="3"/>
      <c r="F8" s="3"/>
      <c r="G8" s="44"/>
      <c r="H8" s="44"/>
      <c r="I8" s="44"/>
      <c r="J8" s="39"/>
      <c r="K8" s="39"/>
      <c r="L8" s="39"/>
      <c r="M8" s="39"/>
      <c r="N8" s="39"/>
      <c r="O8" s="39"/>
    </row>
    <row r="9" spans="1:15" ht="20.25" customHeight="1">
      <c r="A9" s="48"/>
      <c r="B9" s="48"/>
      <c r="C9" s="48"/>
      <c r="D9" s="48"/>
      <c r="E9" s="48"/>
      <c r="F9" s="48"/>
      <c r="G9" s="48"/>
      <c r="H9" s="48"/>
      <c r="I9" s="48"/>
    </row>
    <row r="10" spans="1:15" ht="20.25" customHeight="1">
      <c r="A10" s="45" t="s">
        <v>123</v>
      </c>
      <c r="B10" s="45"/>
      <c r="C10" s="45"/>
      <c r="D10" s="45"/>
      <c r="E10" s="45"/>
      <c r="F10" s="45"/>
      <c r="G10" s="45"/>
      <c r="H10" s="45"/>
      <c r="I10" s="45"/>
      <c r="J10" s="45"/>
    </row>
    <row r="11" spans="1:15" ht="20.25" customHeight="1">
      <c r="A11" s="46" t="s">
        <v>122</v>
      </c>
      <c r="B11" s="46"/>
      <c r="C11" s="46"/>
      <c r="D11" s="46"/>
      <c r="E11" s="46"/>
      <c r="F11" s="46"/>
      <c r="G11" s="46"/>
      <c r="H11" s="46"/>
      <c r="I11" s="46"/>
      <c r="J11" s="46"/>
    </row>
    <row r="12" spans="1:15" ht="21.75" customHeight="1">
      <c r="A12" s="45" t="s">
        <v>126</v>
      </c>
      <c r="B12" s="45"/>
      <c r="C12" s="45"/>
      <c r="D12" s="45"/>
      <c r="E12" s="45"/>
      <c r="F12" s="45"/>
      <c r="G12" s="45"/>
      <c r="H12" s="45"/>
      <c r="I12" s="45"/>
      <c r="J12" s="45"/>
    </row>
    <row r="13" spans="1:15" ht="21.75" customHeight="1">
      <c r="A13" s="44" t="s">
        <v>119</v>
      </c>
      <c r="B13" s="44"/>
      <c r="C13" s="44"/>
      <c r="D13" s="44"/>
      <c r="E13" s="44"/>
      <c r="F13" s="44"/>
      <c r="G13" s="44"/>
      <c r="H13" s="44"/>
      <c r="I13" s="44"/>
    </row>
    <row r="14" spans="1:15" ht="26.25" customHeight="1">
      <c r="A14" s="4" t="s">
        <v>4</v>
      </c>
      <c r="B14" s="4" t="s">
        <v>130</v>
      </c>
      <c r="C14" s="5" t="s">
        <v>5</v>
      </c>
      <c r="D14" s="5" t="s">
        <v>6</v>
      </c>
      <c r="E14" s="5" t="s">
        <v>7</v>
      </c>
      <c r="F14" s="5" t="s">
        <v>8</v>
      </c>
      <c r="G14" s="6" t="s">
        <v>120</v>
      </c>
      <c r="H14" s="7" t="s">
        <v>121</v>
      </c>
      <c r="I14" s="7" t="s">
        <v>127</v>
      </c>
    </row>
    <row r="15" spans="1:15" ht="57.75" customHeight="1">
      <c r="A15" s="8" t="s">
        <v>160</v>
      </c>
      <c r="B15" s="23">
        <v>904</v>
      </c>
      <c r="C15" s="25"/>
      <c r="D15" s="25"/>
      <c r="E15" s="25"/>
      <c r="F15" s="25"/>
      <c r="G15" s="42">
        <f>G178</f>
        <v>127230.34503</v>
      </c>
      <c r="H15" s="26">
        <f>H178</f>
        <v>38567.684659999999</v>
      </c>
      <c r="I15" s="26">
        <f>I178</f>
        <v>40239.075519999999</v>
      </c>
    </row>
    <row r="16" spans="1:15" ht="18.75">
      <c r="A16" s="8" t="s">
        <v>9</v>
      </c>
      <c r="B16" s="23">
        <v>904</v>
      </c>
      <c r="C16" s="9" t="s">
        <v>10</v>
      </c>
      <c r="D16" s="10"/>
      <c r="E16" s="10"/>
      <c r="F16" s="10"/>
      <c r="G16" s="41">
        <f>G17+G33+G39</f>
        <v>12479.946</v>
      </c>
      <c r="H16" s="11">
        <f>H17+H33+H39</f>
        <v>12483.7</v>
      </c>
      <c r="I16" s="11">
        <f>I17+I33+I39</f>
        <v>13372.7</v>
      </c>
    </row>
    <row r="17" spans="1:9" ht="84" customHeight="1" outlineLevel="1">
      <c r="A17" s="12" t="s">
        <v>11</v>
      </c>
      <c r="B17" s="23">
        <v>904</v>
      </c>
      <c r="C17" s="9" t="s">
        <v>10</v>
      </c>
      <c r="D17" s="13" t="s">
        <v>12</v>
      </c>
      <c r="E17" s="10"/>
      <c r="F17" s="10"/>
      <c r="G17" s="41">
        <f>G18</f>
        <v>9642.9459999999999</v>
      </c>
      <c r="H17" s="11">
        <f>H20+H27</f>
        <v>8997.7000000000007</v>
      </c>
      <c r="I17" s="11">
        <f>I20+I27</f>
        <v>8997.7000000000007</v>
      </c>
    </row>
    <row r="18" spans="1:9" ht="72" customHeight="1" outlineLevel="1">
      <c r="A18" s="27" t="s">
        <v>133</v>
      </c>
      <c r="B18" s="9" t="s">
        <v>131</v>
      </c>
      <c r="C18" s="9" t="s">
        <v>10</v>
      </c>
      <c r="D18" s="13" t="s">
        <v>12</v>
      </c>
      <c r="E18" s="10" t="s">
        <v>135</v>
      </c>
      <c r="F18" s="10"/>
      <c r="G18" s="41">
        <f>G19</f>
        <v>9642.9459999999999</v>
      </c>
      <c r="H18" s="11">
        <f t="shared" ref="H18:I18" si="0">H19</f>
        <v>8997.7000000000007</v>
      </c>
      <c r="I18" s="11">
        <f t="shared" si="0"/>
        <v>8997.7000000000007</v>
      </c>
    </row>
    <row r="19" spans="1:9" ht="42.75" customHeight="1" outlineLevel="1">
      <c r="A19" s="28" t="s">
        <v>132</v>
      </c>
      <c r="B19" s="9" t="s">
        <v>131</v>
      </c>
      <c r="C19" s="9" t="s">
        <v>10</v>
      </c>
      <c r="D19" s="13" t="s">
        <v>12</v>
      </c>
      <c r="E19" s="10" t="s">
        <v>134</v>
      </c>
      <c r="F19" s="10"/>
      <c r="G19" s="41">
        <f>G20+G27+G30</f>
        <v>9642.9459999999999</v>
      </c>
      <c r="H19" s="11">
        <f t="shared" ref="H19:I19" si="1">H20+H27</f>
        <v>8997.7000000000007</v>
      </c>
      <c r="I19" s="11">
        <f t="shared" si="1"/>
        <v>8997.7000000000007</v>
      </c>
    </row>
    <row r="20" spans="1:9" ht="18.75" outlineLevel="2">
      <c r="A20" s="14" t="s">
        <v>13</v>
      </c>
      <c r="B20" s="9" t="s">
        <v>131</v>
      </c>
      <c r="C20" s="9" t="s">
        <v>10</v>
      </c>
      <c r="D20" s="13" t="s">
        <v>12</v>
      </c>
      <c r="E20" s="10" t="s">
        <v>14</v>
      </c>
      <c r="F20" s="10"/>
      <c r="G20" s="41">
        <f>G21+G23+G25</f>
        <v>8295.7000000000007</v>
      </c>
      <c r="H20" s="11">
        <f>H21+H23+H25</f>
        <v>7714.7</v>
      </c>
      <c r="I20" s="11">
        <f>I21+I23+I25</f>
        <v>7714.7</v>
      </c>
    </row>
    <row r="21" spans="1:9" ht="123.75" customHeight="1" outlineLevel="3">
      <c r="A21" s="12" t="s">
        <v>15</v>
      </c>
      <c r="B21" s="23">
        <v>904</v>
      </c>
      <c r="C21" s="9" t="s">
        <v>10</v>
      </c>
      <c r="D21" s="13" t="s">
        <v>12</v>
      </c>
      <c r="E21" s="10" t="s">
        <v>14</v>
      </c>
      <c r="F21" s="10" t="s">
        <v>16</v>
      </c>
      <c r="G21" s="41">
        <f>G22</f>
        <v>6003</v>
      </c>
      <c r="H21" s="11">
        <f>H22</f>
        <v>6003</v>
      </c>
      <c r="I21" s="11">
        <f>I22</f>
        <v>6003</v>
      </c>
    </row>
    <row r="22" spans="1:9" ht="49.5" customHeight="1" outlineLevel="4">
      <c r="A22" s="12" t="s">
        <v>17</v>
      </c>
      <c r="B22" s="23">
        <v>904</v>
      </c>
      <c r="C22" s="9" t="s">
        <v>10</v>
      </c>
      <c r="D22" s="13" t="s">
        <v>12</v>
      </c>
      <c r="E22" s="10" t="s">
        <v>14</v>
      </c>
      <c r="F22" s="10" t="s">
        <v>18</v>
      </c>
      <c r="G22" s="41">
        <v>6003</v>
      </c>
      <c r="H22" s="15">
        <v>6003</v>
      </c>
      <c r="I22" s="15">
        <v>6003</v>
      </c>
    </row>
    <row r="23" spans="1:9" ht="56.25" outlineLevel="3">
      <c r="A23" s="12" t="s">
        <v>19</v>
      </c>
      <c r="B23" s="23">
        <v>904</v>
      </c>
      <c r="C23" s="9" t="s">
        <v>10</v>
      </c>
      <c r="D23" s="13" t="s">
        <v>12</v>
      </c>
      <c r="E23" s="10" t="s">
        <v>14</v>
      </c>
      <c r="F23" s="10" t="s">
        <v>20</v>
      </c>
      <c r="G23" s="41">
        <f>G24</f>
        <v>2284</v>
      </c>
      <c r="H23" s="11">
        <f>H24</f>
        <v>1709</v>
      </c>
      <c r="I23" s="11">
        <f>I24</f>
        <v>1709</v>
      </c>
    </row>
    <row r="24" spans="1:9" ht="61.5" customHeight="1" outlineLevel="4">
      <c r="A24" s="12" t="s">
        <v>21</v>
      </c>
      <c r="B24" s="23">
        <v>904</v>
      </c>
      <c r="C24" s="9" t="s">
        <v>10</v>
      </c>
      <c r="D24" s="13" t="s">
        <v>12</v>
      </c>
      <c r="E24" s="10" t="s">
        <v>14</v>
      </c>
      <c r="F24" s="10" t="s">
        <v>22</v>
      </c>
      <c r="G24" s="41">
        <v>2284</v>
      </c>
      <c r="H24" s="11">
        <v>1709</v>
      </c>
      <c r="I24" s="11">
        <v>1709</v>
      </c>
    </row>
    <row r="25" spans="1:9" ht="27" customHeight="1" outlineLevel="3">
      <c r="A25" s="12" t="s">
        <v>23</v>
      </c>
      <c r="B25" s="23">
        <v>904</v>
      </c>
      <c r="C25" s="9" t="s">
        <v>10</v>
      </c>
      <c r="D25" s="13" t="s">
        <v>12</v>
      </c>
      <c r="E25" s="10" t="s">
        <v>14</v>
      </c>
      <c r="F25" s="10" t="s">
        <v>24</v>
      </c>
      <c r="G25" s="41">
        <f>G26</f>
        <v>8.6999999999999993</v>
      </c>
      <c r="H25" s="11">
        <f>H26</f>
        <v>2.7</v>
      </c>
      <c r="I25" s="11">
        <f>I26</f>
        <v>2.7</v>
      </c>
    </row>
    <row r="26" spans="1:9" ht="35.25" customHeight="1" outlineLevel="4">
      <c r="A26" s="12" t="s">
        <v>25</v>
      </c>
      <c r="B26" s="23">
        <v>904</v>
      </c>
      <c r="C26" s="9" t="s">
        <v>10</v>
      </c>
      <c r="D26" s="13" t="s">
        <v>12</v>
      </c>
      <c r="E26" s="10" t="s">
        <v>14</v>
      </c>
      <c r="F26" s="10" t="s">
        <v>26</v>
      </c>
      <c r="G26" s="41">
        <v>8.6999999999999993</v>
      </c>
      <c r="H26" s="11">
        <v>2.7</v>
      </c>
      <c r="I26" s="11">
        <v>2.7</v>
      </c>
    </row>
    <row r="27" spans="1:9" ht="60" customHeight="1" outlineLevel="2">
      <c r="A27" s="12" t="s">
        <v>27</v>
      </c>
      <c r="B27" s="23">
        <v>904</v>
      </c>
      <c r="C27" s="9" t="s">
        <v>10</v>
      </c>
      <c r="D27" s="13" t="s">
        <v>12</v>
      </c>
      <c r="E27" s="10" t="s">
        <v>28</v>
      </c>
      <c r="F27" s="10"/>
      <c r="G27" s="41">
        <f t="shared" ref="G27:I28" si="2">G28</f>
        <v>1283</v>
      </c>
      <c r="H27" s="11">
        <f t="shared" si="2"/>
        <v>1283</v>
      </c>
      <c r="I27" s="11">
        <f t="shared" si="2"/>
        <v>1283</v>
      </c>
    </row>
    <row r="28" spans="1:9" ht="123" customHeight="1" outlineLevel="3">
      <c r="A28" s="12" t="s">
        <v>15</v>
      </c>
      <c r="B28" s="23">
        <v>904</v>
      </c>
      <c r="C28" s="9" t="s">
        <v>10</v>
      </c>
      <c r="D28" s="13" t="s">
        <v>12</v>
      </c>
      <c r="E28" s="10" t="s">
        <v>28</v>
      </c>
      <c r="F28" s="10" t="s">
        <v>16</v>
      </c>
      <c r="G28" s="41">
        <f t="shared" si="2"/>
        <v>1283</v>
      </c>
      <c r="H28" s="11">
        <f t="shared" si="2"/>
        <v>1283</v>
      </c>
      <c r="I28" s="11">
        <f t="shared" si="2"/>
        <v>1283</v>
      </c>
    </row>
    <row r="29" spans="1:9" ht="51" customHeight="1" outlineLevel="4">
      <c r="A29" s="12" t="s">
        <v>17</v>
      </c>
      <c r="B29" s="23">
        <v>904</v>
      </c>
      <c r="C29" s="9" t="s">
        <v>10</v>
      </c>
      <c r="D29" s="13" t="s">
        <v>12</v>
      </c>
      <c r="E29" s="10" t="s">
        <v>28</v>
      </c>
      <c r="F29" s="10" t="s">
        <v>18</v>
      </c>
      <c r="G29" s="41">
        <v>1283</v>
      </c>
      <c r="H29" s="11">
        <v>1283</v>
      </c>
      <c r="I29" s="11">
        <v>1283</v>
      </c>
    </row>
    <row r="30" spans="1:9" ht="66" customHeight="1" outlineLevel="4">
      <c r="A30" s="12" t="s">
        <v>158</v>
      </c>
      <c r="B30" s="23">
        <v>904</v>
      </c>
      <c r="C30" s="9" t="s">
        <v>10</v>
      </c>
      <c r="D30" s="13" t="s">
        <v>12</v>
      </c>
      <c r="E30" s="10" t="s">
        <v>159</v>
      </c>
      <c r="F30" s="10"/>
      <c r="G30" s="41">
        <f>G31</f>
        <v>64.245999999999995</v>
      </c>
      <c r="H30" s="41">
        <f t="shared" ref="H30:I30" si="3">H31</f>
        <v>0</v>
      </c>
      <c r="I30" s="41">
        <f t="shared" si="3"/>
        <v>0</v>
      </c>
    </row>
    <row r="31" spans="1:9" ht="120.75" customHeight="1" outlineLevel="4">
      <c r="A31" s="12" t="s">
        <v>15</v>
      </c>
      <c r="B31" s="23">
        <v>904</v>
      </c>
      <c r="C31" s="9" t="s">
        <v>10</v>
      </c>
      <c r="D31" s="13" t="s">
        <v>12</v>
      </c>
      <c r="E31" s="10" t="s">
        <v>159</v>
      </c>
      <c r="F31" s="10">
        <v>100</v>
      </c>
      <c r="G31" s="41">
        <f>G32</f>
        <v>64.245999999999995</v>
      </c>
      <c r="H31" s="41">
        <f t="shared" ref="H31:I31" si="4">H32</f>
        <v>0</v>
      </c>
      <c r="I31" s="41">
        <f t="shared" si="4"/>
        <v>0</v>
      </c>
    </row>
    <row r="32" spans="1:9" ht="51.75" customHeight="1" outlineLevel="4">
      <c r="A32" s="12" t="s">
        <v>17</v>
      </c>
      <c r="B32" s="23">
        <v>904</v>
      </c>
      <c r="C32" s="9" t="s">
        <v>10</v>
      </c>
      <c r="D32" s="13" t="s">
        <v>12</v>
      </c>
      <c r="E32" s="10" t="s">
        <v>159</v>
      </c>
      <c r="F32" s="10">
        <v>120</v>
      </c>
      <c r="G32" s="41">
        <v>64.245999999999995</v>
      </c>
      <c r="H32" s="11">
        <v>0</v>
      </c>
      <c r="I32" s="11">
        <v>0</v>
      </c>
    </row>
    <row r="33" spans="1:9" ht="23.25" customHeight="1" outlineLevel="1">
      <c r="A33" s="12" t="s">
        <v>29</v>
      </c>
      <c r="B33" s="23">
        <v>904</v>
      </c>
      <c r="C33" s="9" t="s">
        <v>10</v>
      </c>
      <c r="D33" s="10">
        <v>11</v>
      </c>
      <c r="E33" s="10"/>
      <c r="F33" s="10"/>
      <c r="G33" s="41">
        <f>G36</f>
        <v>50</v>
      </c>
      <c r="H33" s="11">
        <f>H36</f>
        <v>50</v>
      </c>
      <c r="I33" s="11">
        <f>I36</f>
        <v>50</v>
      </c>
    </row>
    <row r="34" spans="1:9" ht="76.5" customHeight="1" outlineLevel="1">
      <c r="A34" s="27" t="s">
        <v>133</v>
      </c>
      <c r="B34" s="9" t="s">
        <v>131</v>
      </c>
      <c r="C34" s="9" t="s">
        <v>10</v>
      </c>
      <c r="D34" s="10">
        <v>11</v>
      </c>
      <c r="E34" s="10" t="s">
        <v>135</v>
      </c>
      <c r="F34" s="10"/>
      <c r="G34" s="41">
        <f>G35</f>
        <v>50</v>
      </c>
      <c r="H34" s="11">
        <f t="shared" ref="H34:I35" si="5">H35</f>
        <v>50</v>
      </c>
      <c r="I34" s="11">
        <f t="shared" si="5"/>
        <v>50</v>
      </c>
    </row>
    <row r="35" spans="1:9" ht="42.75" customHeight="1" outlineLevel="1">
      <c r="A35" s="28" t="s">
        <v>132</v>
      </c>
      <c r="B35" s="9" t="s">
        <v>131</v>
      </c>
      <c r="C35" s="9" t="s">
        <v>10</v>
      </c>
      <c r="D35" s="10">
        <v>11</v>
      </c>
      <c r="E35" s="10" t="s">
        <v>134</v>
      </c>
      <c r="F35" s="10"/>
      <c r="G35" s="41">
        <f>G36</f>
        <v>50</v>
      </c>
      <c r="H35" s="11">
        <f t="shared" si="5"/>
        <v>50</v>
      </c>
      <c r="I35" s="11">
        <f t="shared" si="5"/>
        <v>50</v>
      </c>
    </row>
    <row r="36" spans="1:9" ht="34.5" customHeight="1" outlineLevel="2">
      <c r="A36" s="12" t="s">
        <v>30</v>
      </c>
      <c r="B36" s="23">
        <v>904</v>
      </c>
      <c r="C36" s="9" t="s">
        <v>10</v>
      </c>
      <c r="D36" s="10">
        <v>11</v>
      </c>
      <c r="E36" s="10" t="s">
        <v>31</v>
      </c>
      <c r="F36" s="10"/>
      <c r="G36" s="41">
        <f t="shared" ref="G36:I37" si="6">G37</f>
        <v>50</v>
      </c>
      <c r="H36" s="11">
        <f t="shared" si="6"/>
        <v>50</v>
      </c>
      <c r="I36" s="11">
        <f t="shared" si="6"/>
        <v>50</v>
      </c>
    </row>
    <row r="37" spans="1:9" ht="24.75" customHeight="1" outlineLevel="3">
      <c r="A37" s="12" t="s">
        <v>23</v>
      </c>
      <c r="B37" s="23">
        <v>904</v>
      </c>
      <c r="C37" s="9" t="s">
        <v>10</v>
      </c>
      <c r="D37" s="10">
        <v>11</v>
      </c>
      <c r="E37" s="10" t="s">
        <v>31</v>
      </c>
      <c r="F37" s="10" t="s">
        <v>24</v>
      </c>
      <c r="G37" s="41">
        <f t="shared" si="6"/>
        <v>50</v>
      </c>
      <c r="H37" s="11">
        <f t="shared" si="6"/>
        <v>50</v>
      </c>
      <c r="I37" s="11">
        <f t="shared" si="6"/>
        <v>50</v>
      </c>
    </row>
    <row r="38" spans="1:9" ht="23.25" customHeight="1" outlineLevel="4">
      <c r="A38" s="12" t="s">
        <v>32</v>
      </c>
      <c r="B38" s="23">
        <v>904</v>
      </c>
      <c r="C38" s="9" t="s">
        <v>10</v>
      </c>
      <c r="D38" s="10">
        <v>11</v>
      </c>
      <c r="E38" s="10" t="s">
        <v>31</v>
      </c>
      <c r="F38" s="10" t="s">
        <v>33</v>
      </c>
      <c r="G38" s="41">
        <v>50</v>
      </c>
      <c r="H38" s="11">
        <v>50</v>
      </c>
      <c r="I38" s="11">
        <v>50</v>
      </c>
    </row>
    <row r="39" spans="1:9" ht="30.75" customHeight="1" outlineLevel="1">
      <c r="A39" s="12" t="s">
        <v>34</v>
      </c>
      <c r="B39" s="23">
        <v>904</v>
      </c>
      <c r="C39" s="9" t="s">
        <v>10</v>
      </c>
      <c r="D39" s="10">
        <v>13</v>
      </c>
      <c r="E39" s="10"/>
      <c r="F39" s="10"/>
      <c r="G39" s="41">
        <f>G42+G45</f>
        <v>2787</v>
      </c>
      <c r="H39" s="11">
        <f>H42+H45+H52</f>
        <v>3436</v>
      </c>
      <c r="I39" s="11">
        <f>I42+I45+I52</f>
        <v>4325</v>
      </c>
    </row>
    <row r="40" spans="1:9" ht="73.5" customHeight="1" outlineLevel="1">
      <c r="A40" s="27" t="s">
        <v>133</v>
      </c>
      <c r="B40" s="9" t="s">
        <v>131</v>
      </c>
      <c r="C40" s="9" t="s">
        <v>10</v>
      </c>
      <c r="D40" s="10">
        <v>13</v>
      </c>
      <c r="E40" s="10" t="s">
        <v>135</v>
      </c>
      <c r="F40" s="10"/>
      <c r="G40" s="41">
        <f>G39</f>
        <v>2787</v>
      </c>
      <c r="H40" s="11">
        <f t="shared" ref="H40:I41" si="7">H39</f>
        <v>3436</v>
      </c>
      <c r="I40" s="11">
        <f t="shared" si="7"/>
        <v>4325</v>
      </c>
    </row>
    <row r="41" spans="1:9" ht="48.75" customHeight="1" outlineLevel="1">
      <c r="A41" s="28" t="s">
        <v>132</v>
      </c>
      <c r="B41" s="9" t="s">
        <v>131</v>
      </c>
      <c r="C41" s="9" t="s">
        <v>10</v>
      </c>
      <c r="D41" s="10">
        <v>13</v>
      </c>
      <c r="E41" s="10" t="s">
        <v>134</v>
      </c>
      <c r="F41" s="10"/>
      <c r="G41" s="41">
        <f>G40</f>
        <v>2787</v>
      </c>
      <c r="H41" s="11">
        <f t="shared" si="7"/>
        <v>3436</v>
      </c>
      <c r="I41" s="11">
        <f t="shared" si="7"/>
        <v>4325</v>
      </c>
    </row>
    <row r="42" spans="1:9" ht="27" customHeight="1" outlineLevel="2">
      <c r="A42" s="12" t="s">
        <v>35</v>
      </c>
      <c r="B42" s="23">
        <v>904</v>
      </c>
      <c r="C42" s="9" t="s">
        <v>10</v>
      </c>
      <c r="D42" s="10">
        <v>13</v>
      </c>
      <c r="E42" s="10" t="s">
        <v>36</v>
      </c>
      <c r="F42" s="10"/>
      <c r="G42" s="41">
        <f t="shared" ref="G42:I43" si="8">G43</f>
        <v>2639</v>
      </c>
      <c r="H42" s="11">
        <f t="shared" si="8"/>
        <v>2500</v>
      </c>
      <c r="I42" s="11">
        <f t="shared" si="8"/>
        <v>2500</v>
      </c>
    </row>
    <row r="43" spans="1:9" ht="56.25" outlineLevel="3">
      <c r="A43" s="12" t="s">
        <v>19</v>
      </c>
      <c r="B43" s="23">
        <v>904</v>
      </c>
      <c r="C43" s="9" t="s">
        <v>10</v>
      </c>
      <c r="D43" s="10">
        <v>13</v>
      </c>
      <c r="E43" s="10" t="s">
        <v>36</v>
      </c>
      <c r="F43" s="10" t="s">
        <v>20</v>
      </c>
      <c r="G43" s="41">
        <f t="shared" si="8"/>
        <v>2639</v>
      </c>
      <c r="H43" s="11">
        <f t="shared" si="8"/>
        <v>2500</v>
      </c>
      <c r="I43" s="11">
        <f t="shared" si="8"/>
        <v>2500</v>
      </c>
    </row>
    <row r="44" spans="1:9" ht="56.25" outlineLevel="4">
      <c r="A44" s="12" t="s">
        <v>21</v>
      </c>
      <c r="B44" s="23">
        <v>904</v>
      </c>
      <c r="C44" s="9" t="s">
        <v>10</v>
      </c>
      <c r="D44" s="10">
        <v>13</v>
      </c>
      <c r="E44" s="10" t="s">
        <v>36</v>
      </c>
      <c r="F44" s="10" t="s">
        <v>22</v>
      </c>
      <c r="G44" s="41">
        <v>2639</v>
      </c>
      <c r="H44" s="15">
        <v>2500</v>
      </c>
      <c r="I44" s="15">
        <v>2500</v>
      </c>
    </row>
    <row r="45" spans="1:9" ht="43.5" customHeight="1" outlineLevel="2">
      <c r="A45" s="12" t="s">
        <v>37</v>
      </c>
      <c r="B45" s="23">
        <v>904</v>
      </c>
      <c r="C45" s="9" t="s">
        <v>10</v>
      </c>
      <c r="D45" s="10">
        <v>13</v>
      </c>
      <c r="E45" s="10" t="s">
        <v>38</v>
      </c>
      <c r="F45" s="10"/>
      <c r="G45" s="41">
        <f>G46+G48</f>
        <v>148</v>
      </c>
      <c r="H45" s="11">
        <f>H46+H48</f>
        <v>120</v>
      </c>
      <c r="I45" s="11">
        <f>I46+I48</f>
        <v>120</v>
      </c>
    </row>
    <row r="46" spans="1:9" ht="62.25" customHeight="1" outlineLevel="3">
      <c r="A46" s="12" t="s">
        <v>19</v>
      </c>
      <c r="B46" s="23">
        <v>904</v>
      </c>
      <c r="C46" s="9" t="s">
        <v>10</v>
      </c>
      <c r="D46" s="10">
        <v>13</v>
      </c>
      <c r="E46" s="10" t="s">
        <v>38</v>
      </c>
      <c r="F46" s="10" t="s">
        <v>20</v>
      </c>
      <c r="G46" s="41">
        <f>G47</f>
        <v>58</v>
      </c>
      <c r="H46" s="11">
        <f>H47</f>
        <v>0</v>
      </c>
      <c r="I46" s="11">
        <f>I47</f>
        <v>0</v>
      </c>
    </row>
    <row r="47" spans="1:9" ht="58.5" customHeight="1" outlineLevel="4">
      <c r="A47" s="12" t="s">
        <v>21</v>
      </c>
      <c r="B47" s="23">
        <v>904</v>
      </c>
      <c r="C47" s="9" t="s">
        <v>10</v>
      </c>
      <c r="D47" s="10">
        <v>13</v>
      </c>
      <c r="E47" s="10" t="s">
        <v>38</v>
      </c>
      <c r="F47" s="10" t="s">
        <v>22</v>
      </c>
      <c r="G47" s="41">
        <v>58</v>
      </c>
      <c r="H47" s="11">
        <v>0</v>
      </c>
      <c r="I47" s="11">
        <v>0</v>
      </c>
    </row>
    <row r="48" spans="1:9" ht="27" customHeight="1" outlineLevel="3">
      <c r="A48" s="12" t="s">
        <v>23</v>
      </c>
      <c r="B48" s="23">
        <v>904</v>
      </c>
      <c r="C48" s="9" t="s">
        <v>10</v>
      </c>
      <c r="D48" s="10">
        <v>13</v>
      </c>
      <c r="E48" s="10" t="s">
        <v>38</v>
      </c>
      <c r="F48" s="10" t="s">
        <v>24</v>
      </c>
      <c r="G48" s="41">
        <f>G50+G49</f>
        <v>90</v>
      </c>
      <c r="H48" s="11">
        <f t="shared" ref="H48:I48" si="9">H50+H49</f>
        <v>120</v>
      </c>
      <c r="I48" s="11">
        <f t="shared" si="9"/>
        <v>120</v>
      </c>
    </row>
    <row r="49" spans="1:9" ht="29.25" customHeight="1" outlineLevel="3">
      <c r="A49" s="12" t="s">
        <v>161</v>
      </c>
      <c r="B49" s="23">
        <v>904</v>
      </c>
      <c r="C49" s="9" t="s">
        <v>10</v>
      </c>
      <c r="D49" s="10">
        <v>13</v>
      </c>
      <c r="E49" s="10" t="s">
        <v>38</v>
      </c>
      <c r="F49" s="10">
        <v>830</v>
      </c>
      <c r="G49" s="41">
        <v>2.69</v>
      </c>
      <c r="H49" s="11">
        <v>80</v>
      </c>
      <c r="I49" s="11">
        <v>80</v>
      </c>
    </row>
    <row r="50" spans="1:9" ht="27.75" customHeight="1" outlineLevel="4">
      <c r="A50" s="12" t="s">
        <v>25</v>
      </c>
      <c r="B50" s="23">
        <v>904</v>
      </c>
      <c r="C50" s="9" t="s">
        <v>10</v>
      </c>
      <c r="D50" s="10">
        <v>13</v>
      </c>
      <c r="E50" s="10" t="s">
        <v>38</v>
      </c>
      <c r="F50" s="10" t="s">
        <v>26</v>
      </c>
      <c r="G50" s="41">
        <v>87.31</v>
      </c>
      <c r="H50" s="11">
        <v>40</v>
      </c>
      <c r="I50" s="11">
        <v>40</v>
      </c>
    </row>
    <row r="51" spans="1:9" ht="20.25" customHeight="1" outlineLevel="4">
      <c r="A51" s="29" t="s">
        <v>136</v>
      </c>
      <c r="B51" s="30">
        <v>904</v>
      </c>
      <c r="C51" s="31" t="s">
        <v>10</v>
      </c>
      <c r="D51" s="32">
        <v>13</v>
      </c>
      <c r="E51" s="33" t="s">
        <v>137</v>
      </c>
      <c r="F51" s="10"/>
      <c r="G51" s="41">
        <f>G52</f>
        <v>0</v>
      </c>
      <c r="H51" s="11">
        <f>H52</f>
        <v>816</v>
      </c>
      <c r="I51" s="11">
        <f>I52</f>
        <v>1705</v>
      </c>
    </row>
    <row r="52" spans="1:9" ht="25.5" customHeight="1" outlineLevel="4">
      <c r="A52" s="12" t="s">
        <v>39</v>
      </c>
      <c r="B52" s="23">
        <v>904</v>
      </c>
      <c r="C52" s="9" t="s">
        <v>10</v>
      </c>
      <c r="D52" s="10">
        <v>13</v>
      </c>
      <c r="E52" s="10">
        <v>9990026150</v>
      </c>
      <c r="F52" s="10"/>
      <c r="G52" s="41">
        <v>0</v>
      </c>
      <c r="H52" s="11">
        <f>H53</f>
        <v>816</v>
      </c>
      <c r="I52" s="11">
        <f>I53</f>
        <v>1705</v>
      </c>
    </row>
    <row r="53" spans="1:9" ht="26.25" customHeight="1" outlineLevel="4">
      <c r="A53" s="12" t="s">
        <v>23</v>
      </c>
      <c r="B53" s="23">
        <v>904</v>
      </c>
      <c r="C53" s="9" t="s">
        <v>10</v>
      </c>
      <c r="D53" s="10">
        <v>13</v>
      </c>
      <c r="E53" s="10">
        <v>9990026150</v>
      </c>
      <c r="F53" s="10">
        <v>800</v>
      </c>
      <c r="G53" s="41">
        <v>0</v>
      </c>
      <c r="H53" s="11">
        <f>H54</f>
        <v>816</v>
      </c>
      <c r="I53" s="11">
        <f>I54</f>
        <v>1705</v>
      </c>
    </row>
    <row r="54" spans="1:9" ht="23.25" customHeight="1" outlineLevel="4">
      <c r="A54" s="12" t="s">
        <v>32</v>
      </c>
      <c r="B54" s="23">
        <v>904</v>
      </c>
      <c r="C54" s="9" t="s">
        <v>10</v>
      </c>
      <c r="D54" s="10">
        <v>13</v>
      </c>
      <c r="E54" s="10">
        <v>9990026150</v>
      </c>
      <c r="F54" s="10">
        <v>870</v>
      </c>
      <c r="G54" s="41">
        <v>0</v>
      </c>
      <c r="H54" s="11">
        <v>816</v>
      </c>
      <c r="I54" s="11">
        <v>1705</v>
      </c>
    </row>
    <row r="55" spans="1:9" ht="50.25" customHeight="1">
      <c r="A55" s="12" t="s">
        <v>40</v>
      </c>
      <c r="B55" s="23">
        <v>904</v>
      </c>
      <c r="C55" s="13" t="s">
        <v>41</v>
      </c>
      <c r="D55" s="13"/>
      <c r="E55" s="10"/>
      <c r="F55" s="10"/>
      <c r="G55" s="41">
        <f t="shared" ref="G55:I60" si="10">G56</f>
        <v>200</v>
      </c>
      <c r="H55" s="11">
        <f t="shared" si="10"/>
        <v>200</v>
      </c>
      <c r="I55" s="11">
        <f t="shared" si="10"/>
        <v>200</v>
      </c>
    </row>
    <row r="56" spans="1:9" ht="78" customHeight="1" outlineLevel="1">
      <c r="A56" s="12" t="s">
        <v>42</v>
      </c>
      <c r="B56" s="23">
        <v>904</v>
      </c>
      <c r="C56" s="13" t="s">
        <v>41</v>
      </c>
      <c r="D56" s="13" t="s">
        <v>43</v>
      </c>
      <c r="E56" s="10"/>
      <c r="F56" s="10"/>
      <c r="G56" s="41">
        <f>G59</f>
        <v>200</v>
      </c>
      <c r="H56" s="11">
        <f>H59</f>
        <v>200</v>
      </c>
      <c r="I56" s="11">
        <f>I59</f>
        <v>200</v>
      </c>
    </row>
    <row r="57" spans="1:9" ht="81.75" customHeight="1" outlineLevel="1">
      <c r="A57" s="27" t="s">
        <v>133</v>
      </c>
      <c r="B57" s="9" t="s">
        <v>131</v>
      </c>
      <c r="C57" s="13" t="s">
        <v>41</v>
      </c>
      <c r="D57" s="13" t="s">
        <v>43</v>
      </c>
      <c r="E57" s="10" t="s">
        <v>135</v>
      </c>
      <c r="F57" s="10"/>
      <c r="G57" s="41">
        <f>G56</f>
        <v>200</v>
      </c>
      <c r="H57" s="11">
        <f t="shared" ref="H57:I57" si="11">H56</f>
        <v>200</v>
      </c>
      <c r="I57" s="11">
        <f t="shared" si="11"/>
        <v>200</v>
      </c>
    </row>
    <row r="58" spans="1:9" ht="36.75" customHeight="1" outlineLevel="1">
      <c r="A58" s="12" t="s">
        <v>139</v>
      </c>
      <c r="B58" s="9" t="s">
        <v>131</v>
      </c>
      <c r="C58" s="13" t="s">
        <v>41</v>
      </c>
      <c r="D58" s="13" t="s">
        <v>43</v>
      </c>
      <c r="E58" s="10" t="s">
        <v>138</v>
      </c>
      <c r="F58" s="10"/>
      <c r="G58" s="41">
        <f>G57</f>
        <v>200</v>
      </c>
      <c r="H58" s="11">
        <f t="shared" ref="H58:I58" si="12">H57</f>
        <v>200</v>
      </c>
      <c r="I58" s="11">
        <f t="shared" si="12"/>
        <v>200</v>
      </c>
    </row>
    <row r="59" spans="1:9" ht="65.25" customHeight="1" outlineLevel="2">
      <c r="A59" s="12" t="s">
        <v>44</v>
      </c>
      <c r="B59" s="23">
        <v>904</v>
      </c>
      <c r="C59" s="13" t="s">
        <v>41</v>
      </c>
      <c r="D59" s="13" t="s">
        <v>43</v>
      </c>
      <c r="E59" s="10" t="s">
        <v>45</v>
      </c>
      <c r="F59" s="10"/>
      <c r="G59" s="41">
        <f t="shared" si="10"/>
        <v>200</v>
      </c>
      <c r="H59" s="11">
        <f t="shared" si="10"/>
        <v>200</v>
      </c>
      <c r="I59" s="11">
        <f t="shared" si="10"/>
        <v>200</v>
      </c>
    </row>
    <row r="60" spans="1:9" ht="61.5" customHeight="1" outlineLevel="3">
      <c r="A60" s="12" t="s">
        <v>19</v>
      </c>
      <c r="B60" s="23">
        <v>904</v>
      </c>
      <c r="C60" s="13" t="s">
        <v>41</v>
      </c>
      <c r="D60" s="13" t="s">
        <v>43</v>
      </c>
      <c r="E60" s="10" t="s">
        <v>45</v>
      </c>
      <c r="F60" s="10" t="s">
        <v>20</v>
      </c>
      <c r="G60" s="41">
        <f t="shared" si="10"/>
        <v>200</v>
      </c>
      <c r="H60" s="11">
        <f t="shared" si="10"/>
        <v>200</v>
      </c>
      <c r="I60" s="11">
        <f t="shared" si="10"/>
        <v>200</v>
      </c>
    </row>
    <row r="61" spans="1:9" ht="63" customHeight="1" outlineLevel="4">
      <c r="A61" s="12" t="s">
        <v>21</v>
      </c>
      <c r="B61" s="23">
        <v>904</v>
      </c>
      <c r="C61" s="13" t="s">
        <v>41</v>
      </c>
      <c r="D61" s="13" t="s">
        <v>43</v>
      </c>
      <c r="E61" s="10" t="s">
        <v>45</v>
      </c>
      <c r="F61" s="10" t="s">
        <v>22</v>
      </c>
      <c r="G61" s="41">
        <v>200</v>
      </c>
      <c r="H61" s="11">
        <v>200</v>
      </c>
      <c r="I61" s="11">
        <v>200</v>
      </c>
    </row>
    <row r="62" spans="1:9" ht="22.5" customHeight="1">
      <c r="A62" s="12" t="s">
        <v>46</v>
      </c>
      <c r="B62" s="23">
        <v>904</v>
      </c>
      <c r="C62" s="13" t="s">
        <v>12</v>
      </c>
      <c r="D62" s="13"/>
      <c r="E62" s="10"/>
      <c r="F62" s="10"/>
      <c r="G62" s="41">
        <f>G63+G87</f>
        <v>24440.642159999999</v>
      </c>
      <c r="H62" s="11">
        <f>H63+H87</f>
        <v>8714.0820000000003</v>
      </c>
      <c r="I62" s="11">
        <f>I63+I87</f>
        <v>9446.866</v>
      </c>
    </row>
    <row r="63" spans="1:9" ht="23.25" customHeight="1" outlineLevel="1">
      <c r="A63" s="12" t="s">
        <v>47</v>
      </c>
      <c r="B63" s="23">
        <v>904</v>
      </c>
      <c r="C63" s="13" t="s">
        <v>12</v>
      </c>
      <c r="D63" s="13" t="s">
        <v>48</v>
      </c>
      <c r="E63" s="10"/>
      <c r="F63" s="10"/>
      <c r="G63" s="41">
        <f>G66+G72+G78+G69+G75+G84+G81</f>
        <v>23840.642159999999</v>
      </c>
      <c r="H63" s="11">
        <f>H66+H72+H78+H69+H75+H84+H81</f>
        <v>8114.0820000000003</v>
      </c>
      <c r="I63" s="11">
        <f>I66+I72+I78+I69+I75+I84+I81</f>
        <v>8846.866</v>
      </c>
    </row>
    <row r="64" spans="1:9" ht="75.75" customHeight="1" outlineLevel="1">
      <c r="A64" s="12" t="s">
        <v>133</v>
      </c>
      <c r="B64" s="9" t="s">
        <v>131</v>
      </c>
      <c r="C64" s="13" t="s">
        <v>12</v>
      </c>
      <c r="D64" s="13" t="s">
        <v>48</v>
      </c>
      <c r="E64" s="10" t="s">
        <v>135</v>
      </c>
      <c r="F64" s="10"/>
      <c r="G64" s="41">
        <f>G63</f>
        <v>23840.642159999999</v>
      </c>
      <c r="H64" s="11">
        <f t="shared" ref="H64:I64" si="13">H63</f>
        <v>8114.0820000000003</v>
      </c>
      <c r="I64" s="11">
        <f t="shared" si="13"/>
        <v>8846.866</v>
      </c>
    </row>
    <row r="65" spans="1:9" ht="41.25" customHeight="1" outlineLevel="1">
      <c r="A65" s="12" t="s">
        <v>139</v>
      </c>
      <c r="B65" s="9" t="s">
        <v>131</v>
      </c>
      <c r="C65" s="13" t="s">
        <v>12</v>
      </c>
      <c r="D65" s="13" t="s">
        <v>48</v>
      </c>
      <c r="E65" s="10" t="s">
        <v>138</v>
      </c>
      <c r="F65" s="10"/>
      <c r="G65" s="41">
        <f>G64</f>
        <v>23840.642159999999</v>
      </c>
      <c r="H65" s="11">
        <f t="shared" ref="H65:I65" si="14">H64</f>
        <v>8114.0820000000003</v>
      </c>
      <c r="I65" s="11">
        <f t="shared" si="14"/>
        <v>8846.866</v>
      </c>
    </row>
    <row r="66" spans="1:9" ht="56.25" outlineLevel="2">
      <c r="A66" s="12" t="s">
        <v>49</v>
      </c>
      <c r="B66" s="23">
        <v>904</v>
      </c>
      <c r="C66" s="13" t="s">
        <v>12</v>
      </c>
      <c r="D66" s="13" t="s">
        <v>48</v>
      </c>
      <c r="E66" s="10" t="s">
        <v>50</v>
      </c>
      <c r="F66" s="10"/>
      <c r="G66" s="41">
        <f t="shared" ref="G66:I67" si="15">G67</f>
        <v>523.21199999999999</v>
      </c>
      <c r="H66" s="11">
        <f t="shared" si="15"/>
        <v>383.99799999999999</v>
      </c>
      <c r="I66" s="11">
        <f t="shared" si="15"/>
        <v>504.45800000000003</v>
      </c>
    </row>
    <row r="67" spans="1:9" ht="60.75" customHeight="1" outlineLevel="3">
      <c r="A67" s="12" t="s">
        <v>19</v>
      </c>
      <c r="B67" s="23">
        <v>904</v>
      </c>
      <c r="C67" s="13" t="s">
        <v>12</v>
      </c>
      <c r="D67" s="13" t="s">
        <v>48</v>
      </c>
      <c r="E67" s="10" t="s">
        <v>50</v>
      </c>
      <c r="F67" s="10" t="s">
        <v>20</v>
      </c>
      <c r="G67" s="41">
        <f t="shared" si="15"/>
        <v>523.21199999999999</v>
      </c>
      <c r="H67" s="11">
        <f t="shared" si="15"/>
        <v>383.99799999999999</v>
      </c>
      <c r="I67" s="11">
        <f t="shared" si="15"/>
        <v>504.45800000000003</v>
      </c>
    </row>
    <row r="68" spans="1:9" ht="60.75" customHeight="1" outlineLevel="4">
      <c r="A68" s="12" t="s">
        <v>21</v>
      </c>
      <c r="B68" s="23">
        <v>904</v>
      </c>
      <c r="C68" s="13" t="s">
        <v>12</v>
      </c>
      <c r="D68" s="13" t="s">
        <v>48</v>
      </c>
      <c r="E68" s="10" t="s">
        <v>50</v>
      </c>
      <c r="F68" s="10" t="s">
        <v>22</v>
      </c>
      <c r="G68" s="41">
        <v>523.21199999999999</v>
      </c>
      <c r="H68" s="11">
        <v>383.99799999999999</v>
      </c>
      <c r="I68" s="11">
        <v>504.45800000000003</v>
      </c>
    </row>
    <row r="69" spans="1:9" ht="78" customHeight="1" outlineLevel="4">
      <c r="A69" s="12" t="s">
        <v>148</v>
      </c>
      <c r="B69" s="23">
        <v>904</v>
      </c>
      <c r="C69" s="13" t="s">
        <v>12</v>
      </c>
      <c r="D69" s="13" t="s">
        <v>48</v>
      </c>
      <c r="E69" s="10" t="s">
        <v>52</v>
      </c>
      <c r="F69" s="10"/>
      <c r="G69" s="41">
        <f t="shared" ref="G69:I70" si="16">G70</f>
        <v>10.464</v>
      </c>
      <c r="H69" s="11">
        <f t="shared" si="16"/>
        <v>7.68</v>
      </c>
      <c r="I69" s="11">
        <f t="shared" si="16"/>
        <v>10.09</v>
      </c>
    </row>
    <row r="70" spans="1:9" ht="60.75" customHeight="1" outlineLevel="4">
      <c r="A70" s="12" t="s">
        <v>19</v>
      </c>
      <c r="B70" s="23">
        <v>904</v>
      </c>
      <c r="C70" s="13" t="s">
        <v>12</v>
      </c>
      <c r="D70" s="13" t="s">
        <v>48</v>
      </c>
      <c r="E70" s="10" t="s">
        <v>52</v>
      </c>
      <c r="F70" s="10" t="s">
        <v>20</v>
      </c>
      <c r="G70" s="41">
        <f t="shared" si="16"/>
        <v>10.464</v>
      </c>
      <c r="H70" s="11">
        <f t="shared" si="16"/>
        <v>7.68</v>
      </c>
      <c r="I70" s="11">
        <f t="shared" si="16"/>
        <v>10.09</v>
      </c>
    </row>
    <row r="71" spans="1:9" ht="60.75" customHeight="1" outlineLevel="4">
      <c r="A71" s="12" t="s">
        <v>21</v>
      </c>
      <c r="B71" s="23">
        <v>904</v>
      </c>
      <c r="C71" s="13" t="s">
        <v>12</v>
      </c>
      <c r="D71" s="13" t="s">
        <v>48</v>
      </c>
      <c r="E71" s="10" t="s">
        <v>52</v>
      </c>
      <c r="F71" s="10" t="s">
        <v>22</v>
      </c>
      <c r="G71" s="41">
        <v>10.464</v>
      </c>
      <c r="H71" s="11">
        <v>7.68</v>
      </c>
      <c r="I71" s="11">
        <v>10.09</v>
      </c>
    </row>
    <row r="72" spans="1:9" ht="75" outlineLevel="2">
      <c r="A72" s="12" t="s">
        <v>53</v>
      </c>
      <c r="B72" s="23">
        <v>904</v>
      </c>
      <c r="C72" s="13" t="s">
        <v>12</v>
      </c>
      <c r="D72" s="13" t="s">
        <v>48</v>
      </c>
      <c r="E72" s="10" t="s">
        <v>54</v>
      </c>
      <c r="F72" s="10"/>
      <c r="G72" s="41">
        <f t="shared" ref="G72:I73" si="17">G73</f>
        <v>1040.6590000000001</v>
      </c>
      <c r="H72" s="11">
        <f t="shared" si="17"/>
        <v>895.98400000000004</v>
      </c>
      <c r="I72" s="11">
        <f t="shared" si="17"/>
        <v>1187.308</v>
      </c>
    </row>
    <row r="73" spans="1:9" ht="56.25" outlineLevel="3">
      <c r="A73" s="12" t="s">
        <v>19</v>
      </c>
      <c r="B73" s="23">
        <v>904</v>
      </c>
      <c r="C73" s="13" t="s">
        <v>12</v>
      </c>
      <c r="D73" s="13" t="s">
        <v>48</v>
      </c>
      <c r="E73" s="10" t="s">
        <v>54</v>
      </c>
      <c r="F73" s="10" t="s">
        <v>20</v>
      </c>
      <c r="G73" s="41">
        <f t="shared" si="17"/>
        <v>1040.6590000000001</v>
      </c>
      <c r="H73" s="11">
        <f t="shared" si="17"/>
        <v>895.98400000000004</v>
      </c>
      <c r="I73" s="11">
        <f t="shared" si="17"/>
        <v>1187.308</v>
      </c>
    </row>
    <row r="74" spans="1:9" ht="56.25" outlineLevel="4">
      <c r="A74" s="12" t="s">
        <v>21</v>
      </c>
      <c r="B74" s="23">
        <v>904</v>
      </c>
      <c r="C74" s="13" t="s">
        <v>12</v>
      </c>
      <c r="D74" s="13" t="s">
        <v>48</v>
      </c>
      <c r="E74" s="10" t="s">
        <v>54</v>
      </c>
      <c r="F74" s="10" t="s">
        <v>22</v>
      </c>
      <c r="G74" s="41">
        <v>1040.6590000000001</v>
      </c>
      <c r="H74" s="11">
        <v>895.98400000000004</v>
      </c>
      <c r="I74" s="11">
        <v>1187.308</v>
      </c>
    </row>
    <row r="75" spans="1:9" ht="78" customHeight="1" outlineLevel="2">
      <c r="A75" s="12" t="s">
        <v>149</v>
      </c>
      <c r="B75" s="23">
        <v>904</v>
      </c>
      <c r="C75" s="13" t="s">
        <v>12</v>
      </c>
      <c r="D75" s="13" t="s">
        <v>48</v>
      </c>
      <c r="E75" s="10" t="s">
        <v>55</v>
      </c>
      <c r="F75" s="10"/>
      <c r="G75" s="41">
        <f t="shared" ref="G75:I76" si="18">G76</f>
        <v>40.365000000000002</v>
      </c>
      <c r="H75" s="11">
        <f t="shared" si="18"/>
        <v>44.8</v>
      </c>
      <c r="I75" s="11">
        <f t="shared" si="18"/>
        <v>59.365000000000002</v>
      </c>
    </row>
    <row r="76" spans="1:9" ht="60.75" customHeight="1" outlineLevel="3">
      <c r="A76" s="12" t="s">
        <v>19</v>
      </c>
      <c r="B76" s="23">
        <v>904</v>
      </c>
      <c r="C76" s="13" t="s">
        <v>12</v>
      </c>
      <c r="D76" s="13" t="s">
        <v>48</v>
      </c>
      <c r="E76" s="10" t="s">
        <v>55</v>
      </c>
      <c r="F76" s="10" t="s">
        <v>20</v>
      </c>
      <c r="G76" s="41">
        <f t="shared" si="18"/>
        <v>40.365000000000002</v>
      </c>
      <c r="H76" s="11">
        <f t="shared" si="18"/>
        <v>44.8</v>
      </c>
      <c r="I76" s="11">
        <f t="shared" si="18"/>
        <v>59.365000000000002</v>
      </c>
    </row>
    <row r="77" spans="1:9" ht="61.5" customHeight="1" outlineLevel="4">
      <c r="A77" s="12" t="s">
        <v>21</v>
      </c>
      <c r="B77" s="23">
        <v>904</v>
      </c>
      <c r="C77" s="13" t="s">
        <v>12</v>
      </c>
      <c r="D77" s="13" t="s">
        <v>48</v>
      </c>
      <c r="E77" s="10" t="s">
        <v>55</v>
      </c>
      <c r="F77" s="10" t="s">
        <v>22</v>
      </c>
      <c r="G77" s="41">
        <v>40.365000000000002</v>
      </c>
      <c r="H77" s="11">
        <v>44.8</v>
      </c>
      <c r="I77" s="11">
        <v>59.365000000000002</v>
      </c>
    </row>
    <row r="78" spans="1:9" ht="63.75" customHeight="1" outlineLevel="2">
      <c r="A78" s="12" t="s">
        <v>56</v>
      </c>
      <c r="B78" s="23">
        <v>904</v>
      </c>
      <c r="C78" s="13" t="s">
        <v>12</v>
      </c>
      <c r="D78" s="13" t="s">
        <v>48</v>
      </c>
      <c r="E78" s="10" t="s">
        <v>51</v>
      </c>
      <c r="F78" s="10"/>
      <c r="G78" s="41">
        <f t="shared" ref="G78:I79" si="19">G79</f>
        <v>5961.4560000000001</v>
      </c>
      <c r="H78" s="11">
        <f t="shared" si="19"/>
        <v>6781.62</v>
      </c>
      <c r="I78" s="11">
        <f t="shared" si="19"/>
        <v>7085.6450000000004</v>
      </c>
    </row>
    <row r="79" spans="1:9" ht="56.25" outlineLevel="3">
      <c r="A79" s="12" t="s">
        <v>19</v>
      </c>
      <c r="B79" s="23">
        <v>904</v>
      </c>
      <c r="C79" s="13" t="s">
        <v>12</v>
      </c>
      <c r="D79" s="13" t="s">
        <v>48</v>
      </c>
      <c r="E79" s="10" t="s">
        <v>51</v>
      </c>
      <c r="F79" s="10" t="s">
        <v>20</v>
      </c>
      <c r="G79" s="41">
        <f t="shared" si="19"/>
        <v>5961.4560000000001</v>
      </c>
      <c r="H79" s="11">
        <f t="shared" si="19"/>
        <v>6781.62</v>
      </c>
      <c r="I79" s="11">
        <f t="shared" si="19"/>
        <v>7085.6450000000004</v>
      </c>
    </row>
    <row r="80" spans="1:9" ht="64.5" customHeight="1" outlineLevel="4">
      <c r="A80" s="12" t="s">
        <v>21</v>
      </c>
      <c r="B80" s="23">
        <v>904</v>
      </c>
      <c r="C80" s="13" t="s">
        <v>12</v>
      </c>
      <c r="D80" s="13" t="s">
        <v>48</v>
      </c>
      <c r="E80" s="10" t="s">
        <v>51</v>
      </c>
      <c r="F80" s="10" t="s">
        <v>22</v>
      </c>
      <c r="G80" s="41">
        <v>5961.4560000000001</v>
      </c>
      <c r="H80" s="11">
        <v>6781.62</v>
      </c>
      <c r="I80" s="11">
        <v>7085.6450000000004</v>
      </c>
    </row>
    <row r="81" spans="1:9" ht="64.5" customHeight="1" outlineLevel="4">
      <c r="A81" s="12" t="s">
        <v>57</v>
      </c>
      <c r="B81" s="23">
        <v>904</v>
      </c>
      <c r="C81" s="13" t="s">
        <v>12</v>
      </c>
      <c r="D81" s="13" t="s">
        <v>48</v>
      </c>
      <c r="E81" s="10" t="s">
        <v>58</v>
      </c>
      <c r="F81" s="10"/>
      <c r="G81" s="41">
        <f t="shared" ref="G81:I82" si="20">G82</f>
        <v>3447</v>
      </c>
      <c r="H81" s="11">
        <f t="shared" si="20"/>
        <v>0</v>
      </c>
      <c r="I81" s="11">
        <f t="shared" si="20"/>
        <v>0</v>
      </c>
    </row>
    <row r="82" spans="1:9" ht="64.5" customHeight="1" outlineLevel="4">
      <c r="A82" s="12" t="s">
        <v>19</v>
      </c>
      <c r="B82" s="23">
        <v>904</v>
      </c>
      <c r="C82" s="13" t="s">
        <v>12</v>
      </c>
      <c r="D82" s="13" t="s">
        <v>48</v>
      </c>
      <c r="E82" s="10" t="s">
        <v>58</v>
      </c>
      <c r="F82" s="10">
        <v>200</v>
      </c>
      <c r="G82" s="41">
        <f t="shared" si="20"/>
        <v>3447</v>
      </c>
      <c r="H82" s="11">
        <f t="shared" si="20"/>
        <v>0</v>
      </c>
      <c r="I82" s="11">
        <f t="shared" si="20"/>
        <v>0</v>
      </c>
    </row>
    <row r="83" spans="1:9" ht="63" customHeight="1" outlineLevel="4">
      <c r="A83" s="12" t="s">
        <v>21</v>
      </c>
      <c r="B83" s="23">
        <v>904</v>
      </c>
      <c r="C83" s="13" t="s">
        <v>12</v>
      </c>
      <c r="D83" s="13" t="s">
        <v>48</v>
      </c>
      <c r="E83" s="10" t="s">
        <v>58</v>
      </c>
      <c r="F83" s="10" t="s">
        <v>22</v>
      </c>
      <c r="G83" s="41">
        <v>3447</v>
      </c>
      <c r="H83" s="11">
        <v>0</v>
      </c>
      <c r="I83" s="11">
        <v>0</v>
      </c>
    </row>
    <row r="84" spans="1:9" ht="56.25" outlineLevel="2">
      <c r="A84" s="12" t="s">
        <v>49</v>
      </c>
      <c r="B84" s="23">
        <v>904</v>
      </c>
      <c r="C84" s="13" t="s">
        <v>12</v>
      </c>
      <c r="D84" s="13" t="s">
        <v>48</v>
      </c>
      <c r="E84" s="10" t="s">
        <v>155</v>
      </c>
      <c r="F84" s="10"/>
      <c r="G84" s="41">
        <f t="shared" ref="G84:I85" si="21">G85</f>
        <v>12817.48616</v>
      </c>
      <c r="H84" s="11">
        <f t="shared" si="21"/>
        <v>0</v>
      </c>
      <c r="I84" s="11">
        <f t="shared" si="21"/>
        <v>0</v>
      </c>
    </row>
    <row r="85" spans="1:9" ht="56.25" outlineLevel="3">
      <c r="A85" s="12" t="s">
        <v>19</v>
      </c>
      <c r="B85" s="23">
        <v>904</v>
      </c>
      <c r="C85" s="13" t="s">
        <v>12</v>
      </c>
      <c r="D85" s="13" t="s">
        <v>48</v>
      </c>
      <c r="E85" s="10" t="s">
        <v>155</v>
      </c>
      <c r="F85" s="10" t="s">
        <v>20</v>
      </c>
      <c r="G85" s="41">
        <f t="shared" si="21"/>
        <v>12817.48616</v>
      </c>
      <c r="H85" s="11">
        <f t="shared" si="21"/>
        <v>0</v>
      </c>
      <c r="I85" s="11">
        <f t="shared" si="21"/>
        <v>0</v>
      </c>
    </row>
    <row r="86" spans="1:9" ht="56.25" outlineLevel="4">
      <c r="A86" s="12" t="s">
        <v>21</v>
      </c>
      <c r="B86" s="23">
        <v>904</v>
      </c>
      <c r="C86" s="13" t="s">
        <v>12</v>
      </c>
      <c r="D86" s="13" t="s">
        <v>48</v>
      </c>
      <c r="E86" s="10" t="s">
        <v>155</v>
      </c>
      <c r="F86" s="10" t="s">
        <v>22</v>
      </c>
      <c r="G86" s="41">
        <v>12817.48616</v>
      </c>
      <c r="H86" s="11">
        <v>0</v>
      </c>
      <c r="I86" s="11">
        <v>0</v>
      </c>
    </row>
    <row r="87" spans="1:9" ht="39" customHeight="1" outlineLevel="4">
      <c r="A87" s="12" t="s">
        <v>59</v>
      </c>
      <c r="B87" s="23">
        <v>904</v>
      </c>
      <c r="C87" s="13" t="s">
        <v>12</v>
      </c>
      <c r="D87" s="13" t="s">
        <v>60</v>
      </c>
      <c r="E87" s="10"/>
      <c r="F87" s="10"/>
      <c r="G87" s="41">
        <f>G90</f>
        <v>600</v>
      </c>
      <c r="H87" s="11">
        <f>H90</f>
        <v>600</v>
      </c>
      <c r="I87" s="11">
        <f>I90</f>
        <v>600</v>
      </c>
    </row>
    <row r="88" spans="1:9" ht="75.75" customHeight="1" outlineLevel="4">
      <c r="A88" s="12" t="s">
        <v>133</v>
      </c>
      <c r="B88" s="9" t="s">
        <v>131</v>
      </c>
      <c r="C88" s="13" t="s">
        <v>12</v>
      </c>
      <c r="D88" s="13" t="s">
        <v>60</v>
      </c>
      <c r="E88" s="10" t="s">
        <v>135</v>
      </c>
      <c r="F88" s="10"/>
      <c r="G88" s="41">
        <f t="shared" ref="G88:I89" si="22">G89</f>
        <v>600</v>
      </c>
      <c r="H88" s="11">
        <f t="shared" si="22"/>
        <v>600</v>
      </c>
      <c r="I88" s="11">
        <f t="shared" si="22"/>
        <v>600</v>
      </c>
    </row>
    <row r="89" spans="1:9" ht="45.75" customHeight="1" outlineLevel="4">
      <c r="A89" s="28" t="s">
        <v>132</v>
      </c>
      <c r="B89" s="9" t="s">
        <v>131</v>
      </c>
      <c r="C89" s="13" t="s">
        <v>12</v>
      </c>
      <c r="D89" s="13" t="s">
        <v>60</v>
      </c>
      <c r="E89" s="10" t="s">
        <v>134</v>
      </c>
      <c r="F89" s="10"/>
      <c r="G89" s="41">
        <f t="shared" si="22"/>
        <v>600</v>
      </c>
      <c r="H89" s="11">
        <f t="shared" si="22"/>
        <v>600</v>
      </c>
      <c r="I89" s="11">
        <f t="shared" si="22"/>
        <v>600</v>
      </c>
    </row>
    <row r="90" spans="1:9" ht="37.5" outlineLevel="4">
      <c r="A90" s="12" t="s">
        <v>61</v>
      </c>
      <c r="B90" s="23">
        <v>904</v>
      </c>
      <c r="C90" s="13" t="s">
        <v>12</v>
      </c>
      <c r="D90" s="13" t="s">
        <v>60</v>
      </c>
      <c r="E90" s="10" t="s">
        <v>62</v>
      </c>
      <c r="F90" s="10"/>
      <c r="G90" s="41">
        <f t="shared" ref="G90:I91" si="23">G91</f>
        <v>600</v>
      </c>
      <c r="H90" s="11">
        <f t="shared" si="23"/>
        <v>600</v>
      </c>
      <c r="I90" s="11">
        <f t="shared" si="23"/>
        <v>600</v>
      </c>
    </row>
    <row r="91" spans="1:9" ht="56.25" outlineLevel="4">
      <c r="A91" s="12" t="s">
        <v>19</v>
      </c>
      <c r="B91" s="23">
        <v>904</v>
      </c>
      <c r="C91" s="13" t="s">
        <v>12</v>
      </c>
      <c r="D91" s="13" t="s">
        <v>60</v>
      </c>
      <c r="E91" s="10" t="s">
        <v>62</v>
      </c>
      <c r="F91" s="10" t="s">
        <v>20</v>
      </c>
      <c r="G91" s="41">
        <f t="shared" si="23"/>
        <v>600</v>
      </c>
      <c r="H91" s="11">
        <f t="shared" si="23"/>
        <v>600</v>
      </c>
      <c r="I91" s="11">
        <f t="shared" si="23"/>
        <v>600</v>
      </c>
    </row>
    <row r="92" spans="1:9" ht="56.25" outlineLevel="4">
      <c r="A92" s="12" t="s">
        <v>21</v>
      </c>
      <c r="B92" s="23">
        <v>904</v>
      </c>
      <c r="C92" s="13" t="s">
        <v>12</v>
      </c>
      <c r="D92" s="13" t="s">
        <v>60</v>
      </c>
      <c r="E92" s="10" t="s">
        <v>62</v>
      </c>
      <c r="F92" s="10" t="s">
        <v>22</v>
      </c>
      <c r="G92" s="41">
        <v>600</v>
      </c>
      <c r="H92" s="16">
        <v>600</v>
      </c>
      <c r="I92" s="16">
        <v>600</v>
      </c>
    </row>
    <row r="93" spans="1:9" ht="37.5">
      <c r="A93" s="12" t="s">
        <v>63</v>
      </c>
      <c r="B93" s="23">
        <v>904</v>
      </c>
      <c r="C93" s="13" t="s">
        <v>64</v>
      </c>
      <c r="D93" s="13"/>
      <c r="E93" s="10"/>
      <c r="F93" s="10"/>
      <c r="G93" s="41">
        <f>G94+G108+G122+G154</f>
        <v>87390.55687</v>
      </c>
      <c r="H93" s="11">
        <f>H94+H108+H122</f>
        <v>14450.702659999999</v>
      </c>
      <c r="I93" s="11">
        <f>I94+I108+I122</f>
        <v>14500.309519999999</v>
      </c>
    </row>
    <row r="94" spans="1:9" ht="18.75" outlineLevel="1">
      <c r="A94" s="12" t="s">
        <v>65</v>
      </c>
      <c r="B94" s="23">
        <v>904</v>
      </c>
      <c r="C94" s="13" t="s">
        <v>64</v>
      </c>
      <c r="D94" s="13" t="s">
        <v>10</v>
      </c>
      <c r="E94" s="10"/>
      <c r="F94" s="10"/>
      <c r="G94" s="41">
        <f>G95</f>
        <v>1440</v>
      </c>
      <c r="H94" s="41">
        <f t="shared" ref="H94:I94" si="24">H95</f>
        <v>1000</v>
      </c>
      <c r="I94" s="41">
        <f t="shared" si="24"/>
        <v>1000</v>
      </c>
    </row>
    <row r="95" spans="1:9" ht="75" outlineLevel="1">
      <c r="A95" s="12" t="s">
        <v>133</v>
      </c>
      <c r="B95" s="9" t="s">
        <v>131</v>
      </c>
      <c r="C95" s="13" t="s">
        <v>64</v>
      </c>
      <c r="D95" s="13" t="s">
        <v>10</v>
      </c>
      <c r="E95" s="10" t="s">
        <v>135</v>
      </c>
      <c r="F95" s="10"/>
      <c r="G95" s="41">
        <f>G96</f>
        <v>1440</v>
      </c>
      <c r="H95" s="41">
        <f t="shared" ref="H95:I95" si="25">H96</f>
        <v>1000</v>
      </c>
      <c r="I95" s="41">
        <f t="shared" si="25"/>
        <v>1000</v>
      </c>
    </row>
    <row r="96" spans="1:9" ht="56.25" outlineLevel="1">
      <c r="A96" s="28" t="s">
        <v>140</v>
      </c>
      <c r="B96" s="9" t="s">
        <v>131</v>
      </c>
      <c r="C96" s="13" t="s">
        <v>64</v>
      </c>
      <c r="D96" s="13" t="s">
        <v>10</v>
      </c>
      <c r="E96" s="10" t="s">
        <v>141</v>
      </c>
      <c r="F96" s="10"/>
      <c r="G96" s="41">
        <f>G97+G100+G103</f>
        <v>1440</v>
      </c>
      <c r="H96" s="41">
        <f t="shared" ref="H96:I96" si="26">H97+H100+H103</f>
        <v>1000</v>
      </c>
      <c r="I96" s="41">
        <f t="shared" si="26"/>
        <v>1000</v>
      </c>
    </row>
    <row r="97" spans="1:9" ht="18.75" outlineLevel="1">
      <c r="A97" s="12" t="s">
        <v>35</v>
      </c>
      <c r="B97" s="9" t="s">
        <v>131</v>
      </c>
      <c r="C97" s="13" t="s">
        <v>64</v>
      </c>
      <c r="D97" s="13" t="s">
        <v>10</v>
      </c>
      <c r="E97" s="10" t="s">
        <v>156</v>
      </c>
      <c r="F97" s="10"/>
      <c r="G97" s="41">
        <f>G98</f>
        <v>300</v>
      </c>
      <c r="H97" s="41">
        <f t="shared" ref="H97:I97" si="27">H98</f>
        <v>0</v>
      </c>
      <c r="I97" s="41">
        <f t="shared" si="27"/>
        <v>0</v>
      </c>
    </row>
    <row r="98" spans="1:9" ht="56.25" outlineLevel="1">
      <c r="A98" s="12" t="s">
        <v>19</v>
      </c>
      <c r="B98" s="9" t="s">
        <v>131</v>
      </c>
      <c r="C98" s="13" t="s">
        <v>64</v>
      </c>
      <c r="D98" s="13" t="s">
        <v>10</v>
      </c>
      <c r="E98" s="10" t="s">
        <v>156</v>
      </c>
      <c r="F98" s="10">
        <v>200</v>
      </c>
      <c r="G98" s="41">
        <f>G99</f>
        <v>300</v>
      </c>
      <c r="H98" s="41">
        <f t="shared" ref="H98:I98" si="28">H99</f>
        <v>0</v>
      </c>
      <c r="I98" s="41">
        <f t="shared" si="28"/>
        <v>0</v>
      </c>
    </row>
    <row r="99" spans="1:9" ht="56.25" outlineLevel="1">
      <c r="A99" s="12" t="s">
        <v>21</v>
      </c>
      <c r="B99" s="9" t="s">
        <v>131</v>
      </c>
      <c r="C99" s="13" t="s">
        <v>64</v>
      </c>
      <c r="D99" s="13" t="s">
        <v>10</v>
      </c>
      <c r="E99" s="10" t="s">
        <v>156</v>
      </c>
      <c r="F99" s="10">
        <v>240</v>
      </c>
      <c r="G99" s="41">
        <v>300</v>
      </c>
      <c r="H99" s="41">
        <v>0</v>
      </c>
      <c r="I99" s="41">
        <v>0</v>
      </c>
    </row>
    <row r="100" spans="1:9" ht="75.75" customHeight="1" outlineLevel="2">
      <c r="A100" s="12" t="s">
        <v>66</v>
      </c>
      <c r="B100" s="23">
        <v>904</v>
      </c>
      <c r="C100" s="13" t="s">
        <v>64</v>
      </c>
      <c r="D100" s="13" t="s">
        <v>10</v>
      </c>
      <c r="E100" s="10" t="s">
        <v>67</v>
      </c>
      <c r="F100" s="10"/>
      <c r="G100" s="41">
        <f t="shared" ref="G100:I101" si="29">G101</f>
        <v>400</v>
      </c>
      <c r="H100" s="11">
        <f t="shared" si="29"/>
        <v>400</v>
      </c>
      <c r="I100" s="11">
        <f t="shared" si="29"/>
        <v>400</v>
      </c>
    </row>
    <row r="101" spans="1:9" ht="56.25" outlineLevel="3">
      <c r="A101" s="12" t="s">
        <v>19</v>
      </c>
      <c r="B101" s="23">
        <v>904</v>
      </c>
      <c r="C101" s="13" t="s">
        <v>64</v>
      </c>
      <c r="D101" s="13" t="s">
        <v>10</v>
      </c>
      <c r="E101" s="10" t="s">
        <v>67</v>
      </c>
      <c r="F101" s="10" t="s">
        <v>20</v>
      </c>
      <c r="G101" s="41">
        <f t="shared" si="29"/>
        <v>400</v>
      </c>
      <c r="H101" s="11">
        <f t="shared" si="29"/>
        <v>400</v>
      </c>
      <c r="I101" s="11">
        <f t="shared" si="29"/>
        <v>400</v>
      </c>
    </row>
    <row r="102" spans="1:9" ht="56.25" outlineLevel="4">
      <c r="A102" s="12" t="s">
        <v>21</v>
      </c>
      <c r="B102" s="23">
        <v>904</v>
      </c>
      <c r="C102" s="13" t="s">
        <v>64</v>
      </c>
      <c r="D102" s="13" t="s">
        <v>10</v>
      </c>
      <c r="E102" s="10" t="s">
        <v>67</v>
      </c>
      <c r="F102" s="10" t="s">
        <v>22</v>
      </c>
      <c r="G102" s="41">
        <v>400</v>
      </c>
      <c r="H102" s="11">
        <v>400</v>
      </c>
      <c r="I102" s="11">
        <v>400</v>
      </c>
    </row>
    <row r="103" spans="1:9" ht="18.75" outlineLevel="4">
      <c r="A103" s="12" t="s">
        <v>68</v>
      </c>
      <c r="B103" s="23">
        <v>904</v>
      </c>
      <c r="C103" s="13" t="s">
        <v>64</v>
      </c>
      <c r="D103" s="13" t="s">
        <v>10</v>
      </c>
      <c r="E103" s="10" t="s">
        <v>69</v>
      </c>
      <c r="F103" s="10"/>
      <c r="G103" s="41">
        <f>G105+G106</f>
        <v>740</v>
      </c>
      <c r="H103" s="11">
        <f>H105</f>
        <v>600</v>
      </c>
      <c r="I103" s="11">
        <f>I105</f>
        <v>600</v>
      </c>
    </row>
    <row r="104" spans="1:9" ht="56.25" outlineLevel="4">
      <c r="A104" s="12" t="s">
        <v>19</v>
      </c>
      <c r="B104" s="23">
        <v>904</v>
      </c>
      <c r="C104" s="13" t="s">
        <v>64</v>
      </c>
      <c r="D104" s="13" t="s">
        <v>10</v>
      </c>
      <c r="E104" s="10" t="s">
        <v>69</v>
      </c>
      <c r="F104" s="10">
        <v>200</v>
      </c>
      <c r="G104" s="41">
        <f>G105</f>
        <v>590</v>
      </c>
      <c r="H104" s="11"/>
      <c r="I104" s="11"/>
    </row>
    <row r="105" spans="1:9" ht="27.75" customHeight="1" outlineLevel="4">
      <c r="A105" s="12" t="s">
        <v>70</v>
      </c>
      <c r="B105" s="23">
        <v>904</v>
      </c>
      <c r="C105" s="13" t="s">
        <v>64</v>
      </c>
      <c r="D105" s="13" t="s">
        <v>10</v>
      </c>
      <c r="E105" s="10" t="s">
        <v>69</v>
      </c>
      <c r="F105" s="10">
        <v>240</v>
      </c>
      <c r="G105" s="41">
        <v>590</v>
      </c>
      <c r="H105" s="11">
        <v>600</v>
      </c>
      <c r="I105" s="11">
        <v>600</v>
      </c>
    </row>
    <row r="106" spans="1:9" ht="24.75" customHeight="1" outlineLevel="4">
      <c r="A106" s="12" t="s">
        <v>23</v>
      </c>
      <c r="B106" s="23">
        <v>904</v>
      </c>
      <c r="C106" s="13" t="s">
        <v>64</v>
      </c>
      <c r="D106" s="13" t="s">
        <v>10</v>
      </c>
      <c r="E106" s="10" t="s">
        <v>69</v>
      </c>
      <c r="F106" s="10">
        <v>800</v>
      </c>
      <c r="G106" s="41">
        <f>G107</f>
        <v>150</v>
      </c>
      <c r="H106" s="41">
        <f t="shared" ref="H106:I106" si="30">H107</f>
        <v>0</v>
      </c>
      <c r="I106" s="41">
        <f t="shared" si="30"/>
        <v>0</v>
      </c>
    </row>
    <row r="107" spans="1:9" ht="22.5" customHeight="1" outlineLevel="4">
      <c r="A107" s="12" t="s">
        <v>25</v>
      </c>
      <c r="B107" s="23">
        <v>904</v>
      </c>
      <c r="C107" s="13" t="s">
        <v>64</v>
      </c>
      <c r="D107" s="13" t="s">
        <v>10</v>
      </c>
      <c r="E107" s="10" t="s">
        <v>69</v>
      </c>
      <c r="F107" s="10">
        <v>850</v>
      </c>
      <c r="G107" s="41">
        <v>150</v>
      </c>
      <c r="H107" s="11">
        <v>0</v>
      </c>
      <c r="I107" s="11">
        <v>0</v>
      </c>
    </row>
    <row r="108" spans="1:9" ht="24" customHeight="1" outlineLevel="1">
      <c r="A108" s="12" t="s">
        <v>71</v>
      </c>
      <c r="B108" s="23">
        <v>904</v>
      </c>
      <c r="C108" s="13" t="s">
        <v>64</v>
      </c>
      <c r="D108" s="13" t="s">
        <v>72</v>
      </c>
      <c r="E108" s="10"/>
      <c r="F108" s="10"/>
      <c r="G108" s="41">
        <f>G117+G111+G114</f>
        <v>1620.4</v>
      </c>
      <c r="H108" s="11">
        <f>H117+H111+H114</f>
        <v>1700</v>
      </c>
      <c r="I108" s="11">
        <f>I117+I111+I114</f>
        <v>1700</v>
      </c>
    </row>
    <row r="109" spans="1:9" ht="55.5" hidden="1" customHeight="1" outlineLevel="1">
      <c r="A109" s="12" t="s">
        <v>73</v>
      </c>
      <c r="B109" s="23"/>
      <c r="C109" s="13" t="s">
        <v>64</v>
      </c>
      <c r="D109" s="13" t="s">
        <v>72</v>
      </c>
      <c r="E109" s="10" t="s">
        <v>74</v>
      </c>
      <c r="F109" s="10"/>
      <c r="G109" s="41">
        <f t="shared" ref="G109:I110" si="31">G110</f>
        <v>0</v>
      </c>
      <c r="H109" s="11">
        <f t="shared" si="31"/>
        <v>0</v>
      </c>
      <c r="I109" s="11">
        <f t="shared" si="31"/>
        <v>0</v>
      </c>
    </row>
    <row r="110" spans="1:9" ht="55.5" hidden="1" customHeight="1" outlineLevel="1">
      <c r="A110" s="17" t="s">
        <v>75</v>
      </c>
      <c r="B110" s="24"/>
      <c r="C110" s="13" t="s">
        <v>64</v>
      </c>
      <c r="D110" s="13" t="s">
        <v>72</v>
      </c>
      <c r="E110" s="10" t="s">
        <v>74</v>
      </c>
      <c r="F110" s="10">
        <v>400</v>
      </c>
      <c r="G110" s="41">
        <f t="shared" si="31"/>
        <v>0</v>
      </c>
      <c r="H110" s="11">
        <f t="shared" si="31"/>
        <v>0</v>
      </c>
      <c r="I110" s="11">
        <f t="shared" si="31"/>
        <v>0</v>
      </c>
    </row>
    <row r="111" spans="1:9" ht="18.75" hidden="1" customHeight="1" outlineLevel="1">
      <c r="A111" s="17" t="s">
        <v>76</v>
      </c>
      <c r="B111" s="24"/>
      <c r="C111" s="13" t="s">
        <v>64</v>
      </c>
      <c r="D111" s="13" t="s">
        <v>72</v>
      </c>
      <c r="E111" s="10" t="s">
        <v>74</v>
      </c>
      <c r="F111" s="10">
        <v>414</v>
      </c>
      <c r="G111" s="41">
        <v>0</v>
      </c>
      <c r="H111" s="11">
        <v>0</v>
      </c>
      <c r="I111" s="11">
        <v>0</v>
      </c>
    </row>
    <row r="112" spans="1:9" ht="78.75" customHeight="1" outlineLevel="1">
      <c r="A112" s="12" t="s">
        <v>133</v>
      </c>
      <c r="B112" s="9" t="s">
        <v>131</v>
      </c>
      <c r="C112" s="13" t="s">
        <v>64</v>
      </c>
      <c r="D112" s="13" t="s">
        <v>72</v>
      </c>
      <c r="E112" s="10" t="s">
        <v>135</v>
      </c>
      <c r="F112" s="10"/>
      <c r="G112" s="41">
        <f>G108</f>
        <v>1620.4</v>
      </c>
      <c r="H112" s="11">
        <f t="shared" ref="H112:I112" si="32">H108</f>
        <v>1700</v>
      </c>
      <c r="I112" s="11">
        <f t="shared" si="32"/>
        <v>1700</v>
      </c>
    </row>
    <row r="113" spans="1:9" ht="51" customHeight="1" outlineLevel="1">
      <c r="A113" s="28" t="s">
        <v>140</v>
      </c>
      <c r="B113" s="9" t="s">
        <v>131</v>
      </c>
      <c r="C113" s="13" t="s">
        <v>64</v>
      </c>
      <c r="D113" s="13" t="s">
        <v>72</v>
      </c>
      <c r="E113" s="10" t="s">
        <v>141</v>
      </c>
      <c r="F113" s="10"/>
      <c r="G113" s="41">
        <f>G112</f>
        <v>1620.4</v>
      </c>
      <c r="H113" s="11">
        <f t="shared" ref="H113:I113" si="33">H112</f>
        <v>1700</v>
      </c>
      <c r="I113" s="11">
        <f t="shared" si="33"/>
        <v>1700</v>
      </c>
    </row>
    <row r="114" spans="1:9" ht="41.25" customHeight="1">
      <c r="A114" s="17" t="s">
        <v>128</v>
      </c>
      <c r="B114" s="24">
        <v>904</v>
      </c>
      <c r="C114" s="13" t="s">
        <v>64</v>
      </c>
      <c r="D114" s="13" t="s">
        <v>72</v>
      </c>
      <c r="E114" s="10" t="s">
        <v>129</v>
      </c>
      <c r="F114" s="10"/>
      <c r="G114" s="41">
        <f>G115</f>
        <v>200</v>
      </c>
      <c r="H114" s="11">
        <f t="shared" ref="H114:I114" si="34">H115</f>
        <v>600</v>
      </c>
      <c r="I114" s="11">
        <f t="shared" si="34"/>
        <v>600</v>
      </c>
    </row>
    <row r="115" spans="1:9" ht="57" customHeight="1" outlineLevel="1">
      <c r="A115" s="12" t="s">
        <v>19</v>
      </c>
      <c r="B115" s="23">
        <v>904</v>
      </c>
      <c r="C115" s="13" t="s">
        <v>64</v>
      </c>
      <c r="D115" s="13" t="s">
        <v>72</v>
      </c>
      <c r="E115" s="10" t="s">
        <v>129</v>
      </c>
      <c r="F115" s="10" t="s">
        <v>20</v>
      </c>
      <c r="G115" s="41">
        <f>G116</f>
        <v>200</v>
      </c>
      <c r="H115" s="11">
        <f t="shared" ref="H115:I115" si="35">H116</f>
        <v>600</v>
      </c>
      <c r="I115" s="11">
        <f t="shared" si="35"/>
        <v>600</v>
      </c>
    </row>
    <row r="116" spans="1:9" ht="57.75" customHeight="1" outlineLevel="1">
      <c r="A116" s="12" t="s">
        <v>21</v>
      </c>
      <c r="B116" s="23">
        <v>904</v>
      </c>
      <c r="C116" s="13" t="s">
        <v>64</v>
      </c>
      <c r="D116" s="13" t="s">
        <v>72</v>
      </c>
      <c r="E116" s="10" t="s">
        <v>129</v>
      </c>
      <c r="F116" s="10" t="s">
        <v>22</v>
      </c>
      <c r="G116" s="41">
        <v>200</v>
      </c>
      <c r="H116" s="11">
        <v>600</v>
      </c>
      <c r="I116" s="11">
        <v>600</v>
      </c>
    </row>
    <row r="117" spans="1:9" ht="42" customHeight="1" outlineLevel="2">
      <c r="A117" s="12" t="s">
        <v>77</v>
      </c>
      <c r="B117" s="23">
        <v>904</v>
      </c>
      <c r="C117" s="13" t="s">
        <v>64</v>
      </c>
      <c r="D117" s="13" t="s">
        <v>72</v>
      </c>
      <c r="E117" s="10" t="s">
        <v>142</v>
      </c>
      <c r="F117" s="10"/>
      <c r="G117" s="41">
        <f>G118+G120</f>
        <v>1420.4</v>
      </c>
      <c r="H117" s="11">
        <f t="shared" ref="G117:I118" si="36">H118</f>
        <v>1100</v>
      </c>
      <c r="I117" s="11">
        <f t="shared" si="36"/>
        <v>1100</v>
      </c>
    </row>
    <row r="118" spans="1:9" ht="56.25" outlineLevel="3">
      <c r="A118" s="12" t="s">
        <v>19</v>
      </c>
      <c r="B118" s="23">
        <v>904</v>
      </c>
      <c r="C118" s="13" t="s">
        <v>64</v>
      </c>
      <c r="D118" s="13" t="s">
        <v>72</v>
      </c>
      <c r="E118" s="10" t="s">
        <v>142</v>
      </c>
      <c r="F118" s="10" t="s">
        <v>20</v>
      </c>
      <c r="G118" s="41">
        <f t="shared" si="36"/>
        <v>1398.5550000000001</v>
      </c>
      <c r="H118" s="11">
        <f t="shared" si="36"/>
        <v>1100</v>
      </c>
      <c r="I118" s="11">
        <f t="shared" si="36"/>
        <v>1100</v>
      </c>
    </row>
    <row r="119" spans="1:9" ht="59.25" customHeight="1" outlineLevel="4">
      <c r="A119" s="12" t="s">
        <v>21</v>
      </c>
      <c r="B119" s="23">
        <v>904</v>
      </c>
      <c r="C119" s="13" t="s">
        <v>64</v>
      </c>
      <c r="D119" s="13" t="s">
        <v>72</v>
      </c>
      <c r="E119" s="10" t="s">
        <v>142</v>
      </c>
      <c r="F119" s="10" t="s">
        <v>22</v>
      </c>
      <c r="G119" s="41">
        <v>1398.5550000000001</v>
      </c>
      <c r="H119" s="11">
        <v>1100</v>
      </c>
      <c r="I119" s="11">
        <v>1100</v>
      </c>
    </row>
    <row r="120" spans="1:9" ht="28.5" customHeight="1" outlineLevel="4">
      <c r="A120" s="12" t="s">
        <v>23</v>
      </c>
      <c r="B120" s="23">
        <v>904</v>
      </c>
      <c r="C120" s="13" t="s">
        <v>64</v>
      </c>
      <c r="D120" s="13" t="s">
        <v>72</v>
      </c>
      <c r="E120" s="10" t="s">
        <v>142</v>
      </c>
      <c r="F120" s="10">
        <v>800</v>
      </c>
      <c r="G120" s="41">
        <f>G121</f>
        <v>21.844999999999999</v>
      </c>
      <c r="H120" s="41">
        <f t="shared" ref="H120:I120" si="37">H121</f>
        <v>0</v>
      </c>
      <c r="I120" s="41">
        <f t="shared" si="37"/>
        <v>0</v>
      </c>
    </row>
    <row r="121" spans="1:9" ht="33" customHeight="1" outlineLevel="4">
      <c r="A121" s="12" t="s">
        <v>161</v>
      </c>
      <c r="B121" s="23">
        <v>904</v>
      </c>
      <c r="C121" s="13" t="s">
        <v>64</v>
      </c>
      <c r="D121" s="13" t="s">
        <v>72</v>
      </c>
      <c r="E121" s="10" t="s">
        <v>142</v>
      </c>
      <c r="F121" s="10">
        <v>830</v>
      </c>
      <c r="G121" s="41">
        <v>21.844999999999999</v>
      </c>
      <c r="H121" s="11">
        <v>0</v>
      </c>
      <c r="I121" s="11">
        <v>0</v>
      </c>
    </row>
    <row r="122" spans="1:9" ht="24" customHeight="1" outlineLevel="1">
      <c r="A122" s="12" t="s">
        <v>78</v>
      </c>
      <c r="B122" s="23">
        <v>904</v>
      </c>
      <c r="C122" s="13" t="s">
        <v>64</v>
      </c>
      <c r="D122" s="13" t="s">
        <v>41</v>
      </c>
      <c r="E122" s="10"/>
      <c r="F122" s="10"/>
      <c r="G122" s="41">
        <f>G129</f>
        <v>12692.754869999999</v>
      </c>
      <c r="H122" s="41">
        <f t="shared" ref="H122:I122" si="38">H129</f>
        <v>11750.702659999999</v>
      </c>
      <c r="I122" s="41">
        <f t="shared" si="38"/>
        <v>11800.309519999999</v>
      </c>
    </row>
    <row r="123" spans="1:9" ht="59.25" hidden="1" customHeight="1" outlineLevel="1">
      <c r="A123" s="12" t="s">
        <v>79</v>
      </c>
      <c r="B123" s="23"/>
      <c r="C123" s="13" t="s">
        <v>64</v>
      </c>
      <c r="D123" s="13" t="s">
        <v>41</v>
      </c>
      <c r="E123" s="18" t="s">
        <v>80</v>
      </c>
      <c r="F123" s="10"/>
      <c r="G123" s="41">
        <f t="shared" ref="G123:I124" si="39">G124</f>
        <v>0</v>
      </c>
      <c r="H123" s="11">
        <f t="shared" si="39"/>
        <v>0</v>
      </c>
      <c r="I123" s="11">
        <f t="shared" si="39"/>
        <v>0</v>
      </c>
    </row>
    <row r="124" spans="1:9" ht="57.75" hidden="1" customHeight="1" outlineLevel="1">
      <c r="A124" s="12" t="s">
        <v>19</v>
      </c>
      <c r="B124" s="23"/>
      <c r="C124" s="13" t="s">
        <v>64</v>
      </c>
      <c r="D124" s="13" t="s">
        <v>41</v>
      </c>
      <c r="E124" s="18" t="s">
        <v>80</v>
      </c>
      <c r="F124" s="10" t="s">
        <v>20</v>
      </c>
      <c r="G124" s="41">
        <f t="shared" si="39"/>
        <v>0</v>
      </c>
      <c r="H124" s="11">
        <f t="shared" si="39"/>
        <v>0</v>
      </c>
      <c r="I124" s="11">
        <f t="shared" si="39"/>
        <v>0</v>
      </c>
    </row>
    <row r="125" spans="1:9" ht="68.25" hidden="1" customHeight="1" outlineLevel="1">
      <c r="A125" s="12" t="s">
        <v>21</v>
      </c>
      <c r="B125" s="23"/>
      <c r="C125" s="13" t="s">
        <v>64</v>
      </c>
      <c r="D125" s="13" t="s">
        <v>41</v>
      </c>
      <c r="E125" s="18" t="s">
        <v>80</v>
      </c>
      <c r="F125" s="10" t="s">
        <v>22</v>
      </c>
      <c r="G125" s="41">
        <v>0</v>
      </c>
      <c r="H125" s="11">
        <v>0</v>
      </c>
      <c r="I125" s="11">
        <v>0</v>
      </c>
    </row>
    <row r="126" spans="1:9" ht="50.25" hidden="1" customHeight="1" outlineLevel="1">
      <c r="A126" s="12" t="s">
        <v>81</v>
      </c>
      <c r="B126" s="23"/>
      <c r="C126" s="13" t="s">
        <v>64</v>
      </c>
      <c r="D126" s="13" t="s">
        <v>41</v>
      </c>
      <c r="E126" s="18" t="s">
        <v>82</v>
      </c>
      <c r="F126" s="10"/>
      <c r="G126" s="41">
        <f t="shared" ref="G126:I127" si="40">G127</f>
        <v>0</v>
      </c>
      <c r="H126" s="11">
        <f t="shared" si="40"/>
        <v>0</v>
      </c>
      <c r="I126" s="11">
        <f t="shared" si="40"/>
        <v>0</v>
      </c>
    </row>
    <row r="127" spans="1:9" ht="62.25" hidden="1" customHeight="1" outlineLevel="1">
      <c r="A127" s="12" t="s">
        <v>19</v>
      </c>
      <c r="B127" s="23"/>
      <c r="C127" s="13" t="s">
        <v>64</v>
      </c>
      <c r="D127" s="13" t="s">
        <v>41</v>
      </c>
      <c r="E127" s="18" t="s">
        <v>82</v>
      </c>
      <c r="F127" s="10" t="s">
        <v>20</v>
      </c>
      <c r="G127" s="41">
        <f t="shared" si="40"/>
        <v>0</v>
      </c>
      <c r="H127" s="11">
        <f t="shared" si="40"/>
        <v>0</v>
      </c>
      <c r="I127" s="11">
        <f t="shared" si="40"/>
        <v>0</v>
      </c>
    </row>
    <row r="128" spans="1:9" ht="61.5" hidden="1" customHeight="1" outlineLevel="1">
      <c r="A128" s="12" t="s">
        <v>21</v>
      </c>
      <c r="B128" s="23"/>
      <c r="C128" s="13" t="s">
        <v>64</v>
      </c>
      <c r="D128" s="13" t="s">
        <v>41</v>
      </c>
      <c r="E128" s="18" t="s">
        <v>82</v>
      </c>
      <c r="F128" s="10" t="s">
        <v>22</v>
      </c>
      <c r="G128" s="41">
        <v>0</v>
      </c>
      <c r="H128" s="11">
        <v>0</v>
      </c>
      <c r="I128" s="11">
        <v>0</v>
      </c>
    </row>
    <row r="129" spans="1:9" ht="77.25" customHeight="1" outlineLevel="1">
      <c r="A129" s="12" t="s">
        <v>133</v>
      </c>
      <c r="B129" s="9" t="s">
        <v>131</v>
      </c>
      <c r="C129" s="13" t="s">
        <v>64</v>
      </c>
      <c r="D129" s="13" t="s">
        <v>41</v>
      </c>
      <c r="E129" s="10" t="s">
        <v>135</v>
      </c>
      <c r="F129" s="10"/>
      <c r="G129" s="41">
        <f>G130</f>
        <v>12692.754869999999</v>
      </c>
      <c r="H129" s="41">
        <f t="shared" ref="H129:I129" si="41">H130</f>
        <v>11750.702659999999</v>
      </c>
      <c r="I129" s="41">
        <f t="shared" si="41"/>
        <v>11800.309519999999</v>
      </c>
    </row>
    <row r="130" spans="1:9" ht="48" customHeight="1" outlineLevel="1">
      <c r="A130" s="28" t="s">
        <v>144</v>
      </c>
      <c r="B130" s="9" t="s">
        <v>131</v>
      </c>
      <c r="C130" s="13" t="s">
        <v>64</v>
      </c>
      <c r="D130" s="13" t="s">
        <v>41</v>
      </c>
      <c r="E130" s="10" t="s">
        <v>143</v>
      </c>
      <c r="F130" s="10"/>
      <c r="G130" s="41">
        <f>G131+G136+G139+G142+G145+G151</f>
        <v>12692.754869999999</v>
      </c>
      <c r="H130" s="41">
        <f t="shared" ref="H130:I130" si="42">H131+H136+H139+H142+H145+H151</f>
        <v>11750.702659999999</v>
      </c>
      <c r="I130" s="41">
        <f t="shared" si="42"/>
        <v>11800.309519999999</v>
      </c>
    </row>
    <row r="131" spans="1:9" ht="45.75" customHeight="1" outlineLevel="2">
      <c r="A131" s="12" t="s">
        <v>83</v>
      </c>
      <c r="B131" s="23">
        <v>904</v>
      </c>
      <c r="C131" s="13" t="s">
        <v>64</v>
      </c>
      <c r="D131" s="13" t="s">
        <v>41</v>
      </c>
      <c r="E131" s="10" t="s">
        <v>84</v>
      </c>
      <c r="F131" s="10"/>
      <c r="G131" s="41">
        <f>G132+G134</f>
        <v>3735.8738699999999</v>
      </c>
      <c r="H131" s="11">
        <f t="shared" ref="G131:I132" si="43">H132</f>
        <v>4500</v>
      </c>
      <c r="I131" s="11">
        <f t="shared" si="43"/>
        <v>4800</v>
      </c>
    </row>
    <row r="132" spans="1:9" ht="56.25" outlineLevel="3">
      <c r="A132" s="12" t="s">
        <v>19</v>
      </c>
      <c r="B132" s="23">
        <v>904</v>
      </c>
      <c r="C132" s="13" t="s">
        <v>64</v>
      </c>
      <c r="D132" s="13" t="s">
        <v>41</v>
      </c>
      <c r="E132" s="10" t="s">
        <v>84</v>
      </c>
      <c r="F132" s="10" t="s">
        <v>20</v>
      </c>
      <c r="G132" s="41">
        <f t="shared" si="43"/>
        <v>3720.8108699999998</v>
      </c>
      <c r="H132" s="11">
        <f t="shared" si="43"/>
        <v>4500</v>
      </c>
      <c r="I132" s="11">
        <f t="shared" si="43"/>
        <v>4800</v>
      </c>
    </row>
    <row r="133" spans="1:9" ht="55.5" customHeight="1" outlineLevel="4">
      <c r="A133" s="12" t="s">
        <v>21</v>
      </c>
      <c r="B133" s="23">
        <v>904</v>
      </c>
      <c r="C133" s="13" t="s">
        <v>64</v>
      </c>
      <c r="D133" s="13" t="s">
        <v>41</v>
      </c>
      <c r="E133" s="10" t="s">
        <v>84</v>
      </c>
      <c r="F133" s="10" t="s">
        <v>22</v>
      </c>
      <c r="G133" s="41">
        <v>3720.8108699999998</v>
      </c>
      <c r="H133" s="11">
        <v>4500</v>
      </c>
      <c r="I133" s="11">
        <v>4800</v>
      </c>
    </row>
    <row r="134" spans="1:9" ht="39" customHeight="1" outlineLevel="4">
      <c r="A134" s="12" t="s">
        <v>23</v>
      </c>
      <c r="B134" s="23">
        <v>904</v>
      </c>
      <c r="C134" s="13" t="s">
        <v>64</v>
      </c>
      <c r="D134" s="13" t="s">
        <v>41</v>
      </c>
      <c r="E134" s="10" t="s">
        <v>84</v>
      </c>
      <c r="F134" s="10">
        <v>800</v>
      </c>
      <c r="G134" s="41">
        <f>G135</f>
        <v>15.063000000000001</v>
      </c>
      <c r="H134" s="11">
        <f>H135</f>
        <v>0</v>
      </c>
      <c r="I134" s="11">
        <f>I135</f>
        <v>0</v>
      </c>
    </row>
    <row r="135" spans="1:9" ht="29.25" customHeight="1" outlineLevel="4">
      <c r="A135" s="12" t="s">
        <v>161</v>
      </c>
      <c r="B135" s="23">
        <v>904</v>
      </c>
      <c r="C135" s="13" t="s">
        <v>64</v>
      </c>
      <c r="D135" s="13" t="s">
        <v>41</v>
      </c>
      <c r="E135" s="10" t="s">
        <v>84</v>
      </c>
      <c r="F135" s="10">
        <v>830</v>
      </c>
      <c r="G135" s="41">
        <v>15.063000000000001</v>
      </c>
      <c r="H135" s="11">
        <v>0</v>
      </c>
      <c r="I135" s="11">
        <v>0</v>
      </c>
    </row>
    <row r="136" spans="1:9" ht="24" customHeight="1" outlineLevel="2">
      <c r="A136" s="12" t="s">
        <v>85</v>
      </c>
      <c r="B136" s="23">
        <v>904</v>
      </c>
      <c r="C136" s="13" t="s">
        <v>64</v>
      </c>
      <c r="D136" s="13" t="s">
        <v>41</v>
      </c>
      <c r="E136" s="10" t="s">
        <v>86</v>
      </c>
      <c r="F136" s="10"/>
      <c r="G136" s="41">
        <f t="shared" ref="G136:I137" si="44">G137</f>
        <v>100</v>
      </c>
      <c r="H136" s="11">
        <f t="shared" si="44"/>
        <v>100</v>
      </c>
      <c r="I136" s="11">
        <f t="shared" si="44"/>
        <v>100</v>
      </c>
    </row>
    <row r="137" spans="1:9" ht="56.25" outlineLevel="3">
      <c r="A137" s="12" t="s">
        <v>19</v>
      </c>
      <c r="B137" s="23">
        <v>904</v>
      </c>
      <c r="C137" s="13" t="s">
        <v>64</v>
      </c>
      <c r="D137" s="13" t="s">
        <v>41</v>
      </c>
      <c r="E137" s="10" t="s">
        <v>86</v>
      </c>
      <c r="F137" s="10" t="s">
        <v>20</v>
      </c>
      <c r="G137" s="41">
        <f t="shared" si="44"/>
        <v>100</v>
      </c>
      <c r="H137" s="11">
        <f t="shared" si="44"/>
        <v>100</v>
      </c>
      <c r="I137" s="11">
        <f t="shared" si="44"/>
        <v>100</v>
      </c>
    </row>
    <row r="138" spans="1:9" ht="56.25" outlineLevel="4">
      <c r="A138" s="12" t="s">
        <v>21</v>
      </c>
      <c r="B138" s="23">
        <v>904</v>
      </c>
      <c r="C138" s="13" t="s">
        <v>64</v>
      </c>
      <c r="D138" s="13" t="s">
        <v>41</v>
      </c>
      <c r="E138" s="10" t="s">
        <v>86</v>
      </c>
      <c r="F138" s="10" t="s">
        <v>22</v>
      </c>
      <c r="G138" s="41">
        <v>100</v>
      </c>
      <c r="H138" s="11">
        <v>100</v>
      </c>
      <c r="I138" s="11">
        <v>100</v>
      </c>
    </row>
    <row r="139" spans="1:9" ht="42" customHeight="1" outlineLevel="2">
      <c r="A139" s="12" t="s">
        <v>87</v>
      </c>
      <c r="B139" s="23">
        <v>904</v>
      </c>
      <c r="C139" s="13" t="s">
        <v>64</v>
      </c>
      <c r="D139" s="13" t="s">
        <v>41</v>
      </c>
      <c r="E139" s="10" t="s">
        <v>88</v>
      </c>
      <c r="F139" s="10"/>
      <c r="G139" s="41">
        <f t="shared" ref="G139:I140" si="45">G140</f>
        <v>700</v>
      </c>
      <c r="H139" s="11">
        <f t="shared" si="45"/>
        <v>700</v>
      </c>
      <c r="I139" s="11">
        <f t="shared" si="45"/>
        <v>700</v>
      </c>
    </row>
    <row r="140" spans="1:9" ht="58.5" customHeight="1" outlineLevel="3">
      <c r="A140" s="12" t="s">
        <v>19</v>
      </c>
      <c r="B140" s="23">
        <v>904</v>
      </c>
      <c r="C140" s="13" t="s">
        <v>64</v>
      </c>
      <c r="D140" s="13" t="s">
        <v>41</v>
      </c>
      <c r="E140" s="10" t="s">
        <v>88</v>
      </c>
      <c r="F140" s="10" t="s">
        <v>20</v>
      </c>
      <c r="G140" s="41">
        <f t="shared" si="45"/>
        <v>700</v>
      </c>
      <c r="H140" s="11">
        <f t="shared" si="45"/>
        <v>700</v>
      </c>
      <c r="I140" s="11">
        <f t="shared" si="45"/>
        <v>700</v>
      </c>
    </row>
    <row r="141" spans="1:9" ht="58.5" customHeight="1" outlineLevel="4">
      <c r="A141" s="12" t="s">
        <v>21</v>
      </c>
      <c r="B141" s="23">
        <v>904</v>
      </c>
      <c r="C141" s="13" t="s">
        <v>64</v>
      </c>
      <c r="D141" s="13" t="s">
        <v>41</v>
      </c>
      <c r="E141" s="10" t="s">
        <v>88</v>
      </c>
      <c r="F141" s="10" t="s">
        <v>22</v>
      </c>
      <c r="G141" s="41">
        <v>700</v>
      </c>
      <c r="H141" s="11">
        <v>700</v>
      </c>
      <c r="I141" s="11">
        <v>700</v>
      </c>
    </row>
    <row r="142" spans="1:9" ht="46.5" customHeight="1" outlineLevel="4">
      <c r="A142" s="12" t="s">
        <v>89</v>
      </c>
      <c r="B142" s="23">
        <v>904</v>
      </c>
      <c r="C142" s="13" t="s">
        <v>64</v>
      </c>
      <c r="D142" s="13" t="s">
        <v>41</v>
      </c>
      <c r="E142" s="10" t="s">
        <v>90</v>
      </c>
      <c r="F142" s="10"/>
      <c r="G142" s="41">
        <f t="shared" ref="G142:I143" si="46">G143</f>
        <v>400</v>
      </c>
      <c r="H142" s="11">
        <f t="shared" si="46"/>
        <v>600</v>
      </c>
      <c r="I142" s="11">
        <f t="shared" si="46"/>
        <v>600</v>
      </c>
    </row>
    <row r="143" spans="1:9" ht="58.5" customHeight="1" outlineLevel="4">
      <c r="A143" s="12" t="s">
        <v>19</v>
      </c>
      <c r="B143" s="23">
        <v>904</v>
      </c>
      <c r="C143" s="13" t="s">
        <v>64</v>
      </c>
      <c r="D143" s="13" t="s">
        <v>41</v>
      </c>
      <c r="E143" s="10" t="s">
        <v>90</v>
      </c>
      <c r="F143" s="10" t="s">
        <v>20</v>
      </c>
      <c r="G143" s="41">
        <f t="shared" si="46"/>
        <v>400</v>
      </c>
      <c r="H143" s="11">
        <f t="shared" si="46"/>
        <v>600</v>
      </c>
      <c r="I143" s="11">
        <f t="shared" si="46"/>
        <v>600</v>
      </c>
    </row>
    <row r="144" spans="1:9" ht="58.5" customHeight="1" outlineLevel="4">
      <c r="A144" s="12" t="s">
        <v>21</v>
      </c>
      <c r="B144" s="23">
        <v>904</v>
      </c>
      <c r="C144" s="13" t="s">
        <v>64</v>
      </c>
      <c r="D144" s="13" t="s">
        <v>41</v>
      </c>
      <c r="E144" s="10" t="s">
        <v>90</v>
      </c>
      <c r="F144" s="10" t="s">
        <v>22</v>
      </c>
      <c r="G144" s="41">
        <v>400</v>
      </c>
      <c r="H144" s="11">
        <v>600</v>
      </c>
      <c r="I144" s="11">
        <v>600</v>
      </c>
    </row>
    <row r="145" spans="1:9" ht="40.5" customHeight="1" outlineLevel="2">
      <c r="A145" s="12" t="s">
        <v>91</v>
      </c>
      <c r="B145" s="23">
        <v>904</v>
      </c>
      <c r="C145" s="13" t="s">
        <v>64</v>
      </c>
      <c r="D145" s="13" t="s">
        <v>41</v>
      </c>
      <c r="E145" s="10" t="s">
        <v>92</v>
      </c>
      <c r="F145" s="10"/>
      <c r="G145" s="41">
        <f>G146+G148</f>
        <v>2130.221</v>
      </c>
      <c r="H145" s="11">
        <f t="shared" ref="G145:I146" si="47">H146</f>
        <v>955.2</v>
      </c>
      <c r="I145" s="11">
        <f t="shared" si="47"/>
        <v>899.9</v>
      </c>
    </row>
    <row r="146" spans="1:9" ht="56.25" outlineLevel="3">
      <c r="A146" s="12" t="s">
        <v>19</v>
      </c>
      <c r="B146" s="23">
        <v>904</v>
      </c>
      <c r="C146" s="13" t="s">
        <v>64</v>
      </c>
      <c r="D146" s="13" t="s">
        <v>41</v>
      </c>
      <c r="E146" s="10" t="s">
        <v>92</v>
      </c>
      <c r="F146" s="10" t="s">
        <v>20</v>
      </c>
      <c r="G146" s="41">
        <f t="shared" si="47"/>
        <v>1922.721</v>
      </c>
      <c r="H146" s="11">
        <f t="shared" si="47"/>
        <v>955.2</v>
      </c>
      <c r="I146" s="11">
        <f t="shared" si="47"/>
        <v>899.9</v>
      </c>
    </row>
    <row r="147" spans="1:9" ht="61.5" customHeight="1" outlineLevel="4">
      <c r="A147" s="12" t="s">
        <v>21</v>
      </c>
      <c r="B147" s="23">
        <v>904</v>
      </c>
      <c r="C147" s="13" t="s">
        <v>64</v>
      </c>
      <c r="D147" s="13" t="s">
        <v>41</v>
      </c>
      <c r="E147" s="10" t="s">
        <v>92</v>
      </c>
      <c r="F147" s="10" t="s">
        <v>22</v>
      </c>
      <c r="G147" s="41">
        <v>1922.721</v>
      </c>
      <c r="H147" s="11">
        <v>955.2</v>
      </c>
      <c r="I147" s="11">
        <v>899.9</v>
      </c>
    </row>
    <row r="148" spans="1:9" ht="29.25" customHeight="1" outlineLevel="3">
      <c r="A148" s="12" t="s">
        <v>23</v>
      </c>
      <c r="B148" s="23">
        <v>904</v>
      </c>
      <c r="C148" s="13" t="s">
        <v>64</v>
      </c>
      <c r="D148" s="13" t="s">
        <v>41</v>
      </c>
      <c r="E148" s="10" t="s">
        <v>92</v>
      </c>
      <c r="F148" s="10" t="s">
        <v>24</v>
      </c>
      <c r="G148" s="41">
        <f>G149</f>
        <v>207.5</v>
      </c>
      <c r="H148" s="11">
        <f>H149</f>
        <v>0</v>
      </c>
      <c r="I148" s="11">
        <f>I149</f>
        <v>0</v>
      </c>
    </row>
    <row r="149" spans="1:9" ht="25.5" customHeight="1" outlineLevel="4">
      <c r="A149" s="12" t="s">
        <v>25</v>
      </c>
      <c r="B149" s="23">
        <v>904</v>
      </c>
      <c r="C149" s="13" t="s">
        <v>64</v>
      </c>
      <c r="D149" s="13" t="s">
        <v>41</v>
      </c>
      <c r="E149" s="10" t="s">
        <v>92</v>
      </c>
      <c r="F149" s="10">
        <v>850</v>
      </c>
      <c r="G149" s="41">
        <v>207.5</v>
      </c>
      <c r="H149" s="11">
        <v>0</v>
      </c>
      <c r="I149" s="11">
        <v>0</v>
      </c>
    </row>
    <row r="150" spans="1:9" ht="47.25" customHeight="1" outlineLevel="4">
      <c r="A150" s="12" t="s">
        <v>152</v>
      </c>
      <c r="B150" s="23">
        <v>904</v>
      </c>
      <c r="C150" s="13" t="s">
        <v>64</v>
      </c>
      <c r="D150" s="13" t="s">
        <v>41</v>
      </c>
      <c r="E150" s="38" t="s">
        <v>153</v>
      </c>
      <c r="F150" s="10"/>
      <c r="G150" s="41">
        <f>G151</f>
        <v>5626.66</v>
      </c>
      <c r="H150" s="41">
        <f t="shared" ref="H150:I150" si="48">H151</f>
        <v>4895.5026600000001</v>
      </c>
      <c r="I150" s="41">
        <f t="shared" si="48"/>
        <v>4700.4095200000002</v>
      </c>
    </row>
    <row r="151" spans="1:9" ht="42.75" customHeight="1" outlineLevel="4">
      <c r="A151" s="12" t="s">
        <v>154</v>
      </c>
      <c r="B151" s="23">
        <v>904</v>
      </c>
      <c r="C151" s="13" t="s">
        <v>64</v>
      </c>
      <c r="D151" s="13" t="s">
        <v>41</v>
      </c>
      <c r="E151" s="37" t="s">
        <v>150</v>
      </c>
      <c r="F151" s="10"/>
      <c r="G151" s="41">
        <f t="shared" ref="G151:I152" si="49">G152</f>
        <v>5626.66</v>
      </c>
      <c r="H151" s="11">
        <f t="shared" si="49"/>
        <v>4895.5026600000001</v>
      </c>
      <c r="I151" s="11">
        <f t="shared" si="49"/>
        <v>4700.4095200000002</v>
      </c>
    </row>
    <row r="152" spans="1:9" ht="56.25" outlineLevel="4">
      <c r="A152" s="12" t="s">
        <v>19</v>
      </c>
      <c r="B152" s="23">
        <v>904</v>
      </c>
      <c r="C152" s="13" t="s">
        <v>64</v>
      </c>
      <c r="D152" s="13" t="s">
        <v>41</v>
      </c>
      <c r="E152" s="37" t="s">
        <v>150</v>
      </c>
      <c r="F152" s="10" t="s">
        <v>20</v>
      </c>
      <c r="G152" s="41">
        <f t="shared" si="49"/>
        <v>5626.66</v>
      </c>
      <c r="H152" s="11">
        <f t="shared" si="49"/>
        <v>4895.5026600000001</v>
      </c>
      <c r="I152" s="11">
        <f t="shared" si="49"/>
        <v>4700.4095200000002</v>
      </c>
    </row>
    <row r="153" spans="1:9" ht="55.5" customHeight="1" outlineLevel="4">
      <c r="A153" s="12" t="s">
        <v>21</v>
      </c>
      <c r="B153" s="23">
        <v>904</v>
      </c>
      <c r="C153" s="13" t="s">
        <v>64</v>
      </c>
      <c r="D153" s="13" t="s">
        <v>41</v>
      </c>
      <c r="E153" s="37" t="s">
        <v>150</v>
      </c>
      <c r="F153" s="10" t="s">
        <v>22</v>
      </c>
      <c r="G153" s="41">
        <v>5626.66</v>
      </c>
      <c r="H153" s="11">
        <v>4895.5026600000001</v>
      </c>
      <c r="I153" s="11">
        <v>4700.4095200000002</v>
      </c>
    </row>
    <row r="154" spans="1:9" ht="46.5" customHeight="1" outlineLevel="4">
      <c r="A154" s="12" t="s">
        <v>157</v>
      </c>
      <c r="B154" s="23">
        <v>904</v>
      </c>
      <c r="C154" s="13" t="s">
        <v>64</v>
      </c>
      <c r="D154" s="13" t="s">
        <v>64</v>
      </c>
      <c r="E154" s="37"/>
      <c r="F154" s="10"/>
      <c r="G154" s="41">
        <f>G155</f>
        <v>71637.402000000002</v>
      </c>
      <c r="H154" s="41">
        <f t="shared" ref="H154:I154" si="50">H155</f>
        <v>0</v>
      </c>
      <c r="I154" s="41">
        <f t="shared" si="50"/>
        <v>0</v>
      </c>
    </row>
    <row r="155" spans="1:9" ht="55.5" customHeight="1" outlineLevel="4">
      <c r="A155" s="12" t="s">
        <v>152</v>
      </c>
      <c r="B155" s="23">
        <v>904</v>
      </c>
      <c r="C155" s="13" t="s">
        <v>64</v>
      </c>
      <c r="D155" s="13" t="s">
        <v>64</v>
      </c>
      <c r="E155" s="38" t="s">
        <v>153</v>
      </c>
      <c r="F155" s="10"/>
      <c r="G155" s="41">
        <f>G156</f>
        <v>71637.402000000002</v>
      </c>
      <c r="H155" s="41">
        <f t="shared" ref="H155:I155" si="51">H156</f>
        <v>0</v>
      </c>
      <c r="I155" s="41">
        <f t="shared" si="51"/>
        <v>0</v>
      </c>
    </row>
    <row r="156" spans="1:9" ht="107.25" customHeight="1" outlineLevel="4">
      <c r="A156" s="19" t="s">
        <v>93</v>
      </c>
      <c r="B156" s="23">
        <v>904</v>
      </c>
      <c r="C156" s="13" t="s">
        <v>64</v>
      </c>
      <c r="D156" s="13" t="s">
        <v>64</v>
      </c>
      <c r="E156" s="37" t="s">
        <v>151</v>
      </c>
      <c r="F156" s="10"/>
      <c r="G156" s="41">
        <f t="shared" ref="G156:I157" si="52">G157</f>
        <v>71637.402000000002</v>
      </c>
      <c r="H156" s="11">
        <f t="shared" si="52"/>
        <v>0</v>
      </c>
      <c r="I156" s="11">
        <f t="shared" si="52"/>
        <v>0</v>
      </c>
    </row>
    <row r="157" spans="1:9" ht="55.5" customHeight="1" outlineLevel="4">
      <c r="A157" s="17" t="s">
        <v>75</v>
      </c>
      <c r="B157" s="23">
        <v>904</v>
      </c>
      <c r="C157" s="13" t="s">
        <v>64</v>
      </c>
      <c r="D157" s="13" t="s">
        <v>64</v>
      </c>
      <c r="E157" s="37" t="s">
        <v>151</v>
      </c>
      <c r="F157" s="10">
        <v>400</v>
      </c>
      <c r="G157" s="41">
        <f t="shared" si="52"/>
        <v>71637.402000000002</v>
      </c>
      <c r="H157" s="11">
        <f t="shared" si="52"/>
        <v>0</v>
      </c>
      <c r="I157" s="11">
        <f t="shared" si="52"/>
        <v>0</v>
      </c>
    </row>
    <row r="158" spans="1:9" ht="35.25" customHeight="1" outlineLevel="4">
      <c r="A158" s="17" t="s">
        <v>76</v>
      </c>
      <c r="B158" s="23">
        <v>904</v>
      </c>
      <c r="C158" s="13" t="s">
        <v>64</v>
      </c>
      <c r="D158" s="13" t="s">
        <v>64</v>
      </c>
      <c r="E158" s="37" t="s">
        <v>151</v>
      </c>
      <c r="F158" s="10">
        <v>414</v>
      </c>
      <c r="G158" s="41">
        <v>71637.402000000002</v>
      </c>
      <c r="H158" s="11">
        <v>0</v>
      </c>
      <c r="I158" s="11">
        <v>0</v>
      </c>
    </row>
    <row r="159" spans="1:9" ht="31.5" hidden="1" customHeight="1">
      <c r="A159" s="12" t="s">
        <v>94</v>
      </c>
      <c r="B159" s="23">
        <v>904</v>
      </c>
      <c r="C159" s="13" t="s">
        <v>95</v>
      </c>
      <c r="D159" s="13"/>
      <c r="E159" s="37"/>
      <c r="F159" s="10"/>
      <c r="G159" s="43">
        <f t="shared" ref="G159:I162" si="53">G160</f>
        <v>0</v>
      </c>
      <c r="H159" s="11">
        <f t="shared" si="53"/>
        <v>0</v>
      </c>
      <c r="I159" s="11">
        <f t="shared" si="53"/>
        <v>0</v>
      </c>
    </row>
    <row r="160" spans="1:9" ht="20.25" hidden="1" customHeight="1" outlineLevel="1">
      <c r="A160" s="12" t="s">
        <v>96</v>
      </c>
      <c r="B160" s="23">
        <v>904</v>
      </c>
      <c r="C160" s="13" t="s">
        <v>95</v>
      </c>
      <c r="D160" s="13" t="s">
        <v>72</v>
      </c>
      <c r="E160" s="37"/>
      <c r="F160" s="10"/>
      <c r="G160" s="43">
        <f t="shared" si="53"/>
        <v>0</v>
      </c>
      <c r="H160" s="11">
        <f t="shared" si="53"/>
        <v>0</v>
      </c>
      <c r="I160" s="11">
        <f t="shared" si="53"/>
        <v>0</v>
      </c>
    </row>
    <row r="161" spans="1:9" ht="24.75" hidden="1" customHeight="1" outlineLevel="2">
      <c r="A161" s="12" t="s">
        <v>97</v>
      </c>
      <c r="B161" s="23">
        <v>904</v>
      </c>
      <c r="C161" s="13" t="s">
        <v>95</v>
      </c>
      <c r="D161" s="13" t="s">
        <v>72</v>
      </c>
      <c r="E161" s="37" t="s">
        <v>98</v>
      </c>
      <c r="F161" s="10"/>
      <c r="G161" s="43">
        <f t="shared" si="53"/>
        <v>0</v>
      </c>
      <c r="H161" s="11">
        <f t="shared" si="53"/>
        <v>0</v>
      </c>
      <c r="I161" s="11">
        <f t="shared" si="53"/>
        <v>0</v>
      </c>
    </row>
    <row r="162" spans="1:9" ht="21.75" hidden="1" customHeight="1" outlineLevel="3">
      <c r="A162" s="12" t="s">
        <v>75</v>
      </c>
      <c r="B162" s="23">
        <v>904</v>
      </c>
      <c r="C162" s="13" t="s">
        <v>95</v>
      </c>
      <c r="D162" s="13" t="s">
        <v>72</v>
      </c>
      <c r="E162" s="37" t="s">
        <v>98</v>
      </c>
      <c r="F162" s="10" t="s">
        <v>99</v>
      </c>
      <c r="G162" s="43">
        <f t="shared" si="53"/>
        <v>0</v>
      </c>
      <c r="H162" s="11">
        <f t="shared" si="53"/>
        <v>0</v>
      </c>
      <c r="I162" s="11">
        <f t="shared" si="53"/>
        <v>0</v>
      </c>
    </row>
    <row r="163" spans="1:9" ht="21" hidden="1" customHeight="1" outlineLevel="4">
      <c r="A163" s="12" t="s">
        <v>76</v>
      </c>
      <c r="B163" s="23">
        <v>904</v>
      </c>
      <c r="C163" s="13" t="s">
        <v>95</v>
      </c>
      <c r="D163" s="13" t="s">
        <v>72</v>
      </c>
      <c r="E163" s="37" t="s">
        <v>98</v>
      </c>
      <c r="F163" s="10" t="s">
        <v>100</v>
      </c>
      <c r="G163" s="43">
        <v>0</v>
      </c>
      <c r="H163" s="15">
        <v>0</v>
      </c>
      <c r="I163" s="11">
        <v>0</v>
      </c>
    </row>
    <row r="164" spans="1:9" ht="23.25" customHeight="1" collapsed="1">
      <c r="A164" s="12" t="s">
        <v>101</v>
      </c>
      <c r="B164" s="23">
        <v>904</v>
      </c>
      <c r="C164" s="13" t="s">
        <v>43</v>
      </c>
      <c r="D164" s="13"/>
      <c r="E164" s="18"/>
      <c r="F164" s="10"/>
      <c r="G164" s="41">
        <f t="shared" ref="G164:I169" si="54">G165</f>
        <v>620.20000000000005</v>
      </c>
      <c r="H164" s="11">
        <f t="shared" si="54"/>
        <v>620.20000000000005</v>
      </c>
      <c r="I164" s="11">
        <f t="shared" si="54"/>
        <v>620.20000000000005</v>
      </c>
    </row>
    <row r="165" spans="1:9" ht="18.75" outlineLevel="1">
      <c r="A165" s="12" t="s">
        <v>102</v>
      </c>
      <c r="B165" s="23">
        <v>904</v>
      </c>
      <c r="C165" s="13" t="s">
        <v>43</v>
      </c>
      <c r="D165" s="13" t="s">
        <v>10</v>
      </c>
      <c r="E165" s="10"/>
      <c r="F165" s="10"/>
      <c r="G165" s="41">
        <f>G168</f>
        <v>620.20000000000005</v>
      </c>
      <c r="H165" s="11">
        <f>H168</f>
        <v>620.20000000000005</v>
      </c>
      <c r="I165" s="11">
        <f>I168</f>
        <v>620.20000000000005</v>
      </c>
    </row>
    <row r="166" spans="1:9" ht="75" outlineLevel="1">
      <c r="A166" s="12" t="s">
        <v>133</v>
      </c>
      <c r="B166" s="9" t="s">
        <v>131</v>
      </c>
      <c r="C166" s="13" t="s">
        <v>43</v>
      </c>
      <c r="D166" s="13" t="s">
        <v>10</v>
      </c>
      <c r="E166" s="10" t="s">
        <v>135</v>
      </c>
      <c r="F166" s="10"/>
      <c r="G166" s="41">
        <f>G165</f>
        <v>620.20000000000005</v>
      </c>
      <c r="H166" s="11">
        <f t="shared" ref="H166:I166" si="55">H165</f>
        <v>620.20000000000005</v>
      </c>
      <c r="I166" s="11">
        <f t="shared" si="55"/>
        <v>620.20000000000005</v>
      </c>
    </row>
    <row r="167" spans="1:9" ht="37.5" outlineLevel="1">
      <c r="A167" s="29" t="s">
        <v>103</v>
      </c>
      <c r="B167" s="30">
        <v>904</v>
      </c>
      <c r="C167" s="34" t="s">
        <v>43</v>
      </c>
      <c r="D167" s="34" t="s">
        <v>10</v>
      </c>
      <c r="E167" s="35" t="s">
        <v>145</v>
      </c>
      <c r="F167" s="10"/>
      <c r="G167" s="41">
        <f>G166</f>
        <v>620.20000000000005</v>
      </c>
      <c r="H167" s="11">
        <f t="shared" ref="H167:I167" si="56">H166</f>
        <v>620.20000000000005</v>
      </c>
      <c r="I167" s="11">
        <f t="shared" si="56"/>
        <v>620.20000000000005</v>
      </c>
    </row>
    <row r="168" spans="1:9" ht="44.25" customHeight="1" outlineLevel="2">
      <c r="A168" s="20" t="s">
        <v>103</v>
      </c>
      <c r="B168" s="23">
        <v>904</v>
      </c>
      <c r="C168" s="13" t="s">
        <v>43</v>
      </c>
      <c r="D168" s="13" t="s">
        <v>10</v>
      </c>
      <c r="E168" s="10" t="s">
        <v>104</v>
      </c>
      <c r="F168" s="10"/>
      <c r="G168" s="41">
        <f t="shared" si="54"/>
        <v>620.20000000000005</v>
      </c>
      <c r="H168" s="11">
        <f t="shared" si="54"/>
        <v>620.20000000000005</v>
      </c>
      <c r="I168" s="11">
        <f t="shared" si="54"/>
        <v>620.20000000000005</v>
      </c>
    </row>
    <row r="169" spans="1:9" ht="37.5" outlineLevel="3">
      <c r="A169" s="12" t="s">
        <v>105</v>
      </c>
      <c r="B169" s="23">
        <v>904</v>
      </c>
      <c r="C169" s="13" t="s">
        <v>43</v>
      </c>
      <c r="D169" s="13" t="s">
        <v>10</v>
      </c>
      <c r="E169" s="10" t="s">
        <v>104</v>
      </c>
      <c r="F169" s="10" t="s">
        <v>106</v>
      </c>
      <c r="G169" s="41">
        <f t="shared" si="54"/>
        <v>620.20000000000005</v>
      </c>
      <c r="H169" s="11">
        <f t="shared" si="54"/>
        <v>620.20000000000005</v>
      </c>
      <c r="I169" s="11">
        <f t="shared" si="54"/>
        <v>620.20000000000005</v>
      </c>
    </row>
    <row r="170" spans="1:9" ht="37.5" outlineLevel="4">
      <c r="A170" s="12" t="s">
        <v>107</v>
      </c>
      <c r="B170" s="23">
        <v>904</v>
      </c>
      <c r="C170" s="13" t="s">
        <v>43</v>
      </c>
      <c r="D170" s="13" t="s">
        <v>10</v>
      </c>
      <c r="E170" s="10" t="s">
        <v>104</v>
      </c>
      <c r="F170" s="10" t="s">
        <v>108</v>
      </c>
      <c r="G170" s="41">
        <v>620.20000000000005</v>
      </c>
      <c r="H170" s="11">
        <v>620.20000000000005</v>
      </c>
      <c r="I170" s="11">
        <v>620.20000000000005</v>
      </c>
    </row>
    <row r="171" spans="1:9" ht="18.75">
      <c r="A171" s="12" t="s">
        <v>109</v>
      </c>
      <c r="B171" s="23">
        <v>904</v>
      </c>
      <c r="C171" s="13" t="s">
        <v>110</v>
      </c>
      <c r="D171" s="13"/>
      <c r="E171" s="10"/>
      <c r="F171" s="10"/>
      <c r="G171" s="41">
        <f t="shared" ref="G171:I176" si="57">G172</f>
        <v>2099</v>
      </c>
      <c r="H171" s="11">
        <f t="shared" si="57"/>
        <v>2099</v>
      </c>
      <c r="I171" s="11">
        <f t="shared" si="57"/>
        <v>2099</v>
      </c>
    </row>
    <row r="172" spans="1:9" ht="18.75" outlineLevel="1">
      <c r="A172" s="12" t="s">
        <v>111</v>
      </c>
      <c r="B172" s="23">
        <v>904</v>
      </c>
      <c r="C172" s="13" t="s">
        <v>110</v>
      </c>
      <c r="D172" s="13" t="s">
        <v>10</v>
      </c>
      <c r="E172" s="10"/>
      <c r="F172" s="10"/>
      <c r="G172" s="41">
        <f>G175</f>
        <v>2099</v>
      </c>
      <c r="H172" s="11">
        <f>H175</f>
        <v>2099</v>
      </c>
      <c r="I172" s="11">
        <f>I175</f>
        <v>2099</v>
      </c>
    </row>
    <row r="173" spans="1:9" ht="75" outlineLevel="1">
      <c r="A173" s="12" t="s">
        <v>133</v>
      </c>
      <c r="B173" s="23">
        <v>904</v>
      </c>
      <c r="C173" s="13" t="s">
        <v>110</v>
      </c>
      <c r="D173" s="13" t="s">
        <v>10</v>
      </c>
      <c r="E173" s="10" t="s">
        <v>135</v>
      </c>
      <c r="F173" s="10"/>
      <c r="G173" s="41">
        <f>G172</f>
        <v>2099</v>
      </c>
      <c r="H173" s="11">
        <f t="shared" ref="H173:I173" si="58">H172</f>
        <v>2099</v>
      </c>
      <c r="I173" s="11">
        <f t="shared" si="58"/>
        <v>2099</v>
      </c>
    </row>
    <row r="174" spans="1:9" ht="56.25" outlineLevel="1">
      <c r="A174" s="36" t="s">
        <v>147</v>
      </c>
      <c r="B174" s="23">
        <v>904</v>
      </c>
      <c r="C174" s="13" t="s">
        <v>110</v>
      </c>
      <c r="D174" s="13" t="s">
        <v>10</v>
      </c>
      <c r="E174" s="35" t="s">
        <v>146</v>
      </c>
      <c r="F174" s="10"/>
      <c r="G174" s="41">
        <f>G173</f>
        <v>2099</v>
      </c>
      <c r="H174" s="11">
        <f t="shared" ref="H174:I174" si="59">H173</f>
        <v>2099</v>
      </c>
      <c r="I174" s="11">
        <f t="shared" si="59"/>
        <v>2099</v>
      </c>
    </row>
    <row r="175" spans="1:9" ht="50.25" customHeight="1" outlineLevel="2">
      <c r="A175" s="21" t="s">
        <v>112</v>
      </c>
      <c r="B175" s="23">
        <v>904</v>
      </c>
      <c r="C175" s="13" t="s">
        <v>110</v>
      </c>
      <c r="D175" s="13" t="s">
        <v>10</v>
      </c>
      <c r="E175" s="10" t="s">
        <v>113</v>
      </c>
      <c r="F175" s="10"/>
      <c r="G175" s="41">
        <f t="shared" si="57"/>
        <v>2099</v>
      </c>
      <c r="H175" s="11">
        <f t="shared" si="57"/>
        <v>2099</v>
      </c>
      <c r="I175" s="11">
        <f t="shared" si="57"/>
        <v>2099</v>
      </c>
    </row>
    <row r="176" spans="1:9" ht="59.25" customHeight="1" outlineLevel="3">
      <c r="A176" s="12" t="s">
        <v>114</v>
      </c>
      <c r="B176" s="23">
        <v>904</v>
      </c>
      <c r="C176" s="13" t="s">
        <v>110</v>
      </c>
      <c r="D176" s="13" t="s">
        <v>10</v>
      </c>
      <c r="E176" s="10" t="s">
        <v>113</v>
      </c>
      <c r="F176" s="10" t="s">
        <v>115</v>
      </c>
      <c r="G176" s="41">
        <f t="shared" si="57"/>
        <v>2099</v>
      </c>
      <c r="H176" s="11">
        <f t="shared" si="57"/>
        <v>2099</v>
      </c>
      <c r="I176" s="11">
        <f t="shared" si="57"/>
        <v>2099</v>
      </c>
    </row>
    <row r="177" spans="1:9" ht="26.25" customHeight="1" outlineLevel="4">
      <c r="A177" s="12" t="s">
        <v>116</v>
      </c>
      <c r="B177" s="23">
        <v>904</v>
      </c>
      <c r="C177" s="13" t="s">
        <v>110</v>
      </c>
      <c r="D177" s="13" t="s">
        <v>10</v>
      </c>
      <c r="E177" s="10" t="s">
        <v>113</v>
      </c>
      <c r="F177" s="10" t="s">
        <v>117</v>
      </c>
      <c r="G177" s="41">
        <v>2099</v>
      </c>
      <c r="H177" s="11">
        <v>2099</v>
      </c>
      <c r="I177" s="11">
        <v>2099</v>
      </c>
    </row>
    <row r="178" spans="1:9" ht="27.75" customHeight="1">
      <c r="A178" s="22" t="s">
        <v>118</v>
      </c>
      <c r="B178" s="22"/>
      <c r="C178" s="22"/>
      <c r="D178" s="22"/>
      <c r="E178" s="22"/>
      <c r="F178" s="22"/>
      <c r="G178" s="41">
        <f>G16+G55+G62+G93+G159+G164+G171</f>
        <v>127230.34503</v>
      </c>
      <c r="H178" s="11">
        <f>H16+H55+H62+H93+H159+H164+H171</f>
        <v>38567.684659999999</v>
      </c>
      <c r="I178" s="11">
        <f>I16+I55+I62+I93+I159+I164+I171</f>
        <v>40239.075519999999</v>
      </c>
    </row>
    <row r="179" spans="1:9" ht="12.75" customHeight="1">
      <c r="A179" s="22"/>
      <c r="B179" s="22"/>
      <c r="C179" s="22"/>
      <c r="D179" s="22"/>
      <c r="E179" s="22"/>
      <c r="F179" s="22"/>
      <c r="G179" s="22"/>
      <c r="H179" s="1"/>
      <c r="I179" s="1"/>
    </row>
    <row r="180" spans="1:9" ht="18.75">
      <c r="A180" s="47"/>
      <c r="B180" s="47"/>
      <c r="C180" s="47"/>
      <c r="D180" s="47"/>
      <c r="E180" s="47"/>
      <c r="F180" s="47"/>
      <c r="G180" s="47"/>
      <c r="H180" s="1"/>
      <c r="I180" s="1"/>
    </row>
  </sheetData>
  <mergeCells count="14">
    <mergeCell ref="A1:I1"/>
    <mergeCell ref="A10:J10"/>
    <mergeCell ref="A11:J11"/>
    <mergeCell ref="A12:J12"/>
    <mergeCell ref="A180:G180"/>
    <mergeCell ref="A9:I9"/>
    <mergeCell ref="A13:I13"/>
    <mergeCell ref="A2:I2"/>
    <mergeCell ref="A3:I3"/>
    <mergeCell ref="A4:I4"/>
    <mergeCell ref="A5:I5"/>
    <mergeCell ref="C6:I6"/>
    <mergeCell ref="G8:I8"/>
    <mergeCell ref="E7:I7"/>
  </mergeCells>
  <pageMargins left="0.59027779102325395" right="0.59027779102325395" top="0.59027779102325395" bottom="0.59027779102325395" header="0.39375001192092901" footer="0.39375001192092901"/>
  <pageSetup paperSize="9" scale="43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2025-06-19T07:58:54Z</cp:lastPrinted>
  <dcterms:modified xsi:type="dcterms:W3CDTF">2025-09-29T08:15:04Z</dcterms:modified>
</cp:coreProperties>
</file>